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121"/>
  </bookViews>
  <sheets>
    <sheet name="Hoja1" sheetId="1" r:id="rId1"/>
  </sheets>
  <definedNames>
    <definedName name="_xlnm._FilterDatabase" localSheetId="0" hidden="1">Hoja1!$B$10:$CZ$41</definedName>
  </definedNames>
  <calcPr calcId="144525"/>
</workbook>
</file>

<file path=xl/sharedStrings.xml><?xml version="1.0" encoding="utf-8"?>
<sst xmlns="http://schemas.openxmlformats.org/spreadsheetml/2006/main" count="325" uniqueCount="195">
  <si>
    <t>PLAN DE ACCIÓN 2019 IMETY</t>
  </si>
  <si>
    <r>
      <rPr>
        <sz val="12"/>
        <color rgb="FF000000"/>
        <rFont val="Arial"/>
        <charset val="134"/>
      </rPr>
      <t>V</t>
    </r>
    <r>
      <rPr>
        <b/>
        <sz val="12"/>
        <color rgb="FF000000"/>
        <rFont val="Arial"/>
        <charset val="134"/>
      </rPr>
      <t xml:space="preserve">ISIÓN: </t>
    </r>
    <r>
      <rPr>
        <sz val="12"/>
        <color rgb="FF000000"/>
        <rFont val="Arial"/>
        <charset val="134"/>
      </rPr>
      <t>El Municipio de Yumbo al año 2019, basado en sus potencialidades de localización geográfica, plataforma empresarial, capital humano y oferta ambiental; soportado en los pilares de Educación, Cultura y Deporte,  será reconocido como un territorio de paz con oportunidades para la gente; pacifico, educador, saludable, incluyente, seguro, tolerante, equitativo, ordenado, con gobernanza, articulado regional y nacionalmente.</t>
    </r>
  </si>
  <si>
    <r>
      <rPr>
        <b/>
        <sz val="12"/>
        <color rgb="FF000000"/>
        <rFont val="Arial"/>
        <charset val="134"/>
      </rPr>
      <t xml:space="preserve">OBJETIVO GENERAL DEL PLAN DE DESARROLLO: </t>
    </r>
    <r>
      <rPr>
        <sz val="12"/>
        <color rgb="FF000000"/>
        <rFont val="Arial"/>
        <charset val="134"/>
      </rPr>
      <t>Generar las condiciones de desarrollo sustentable que permita avanzar en la construcción de un municipio pacífico, incluyente, competitivo, educador e integrado territorialmente con oportunidades para la gente.</t>
    </r>
  </si>
  <si>
    <r>
      <rPr>
        <b/>
        <sz val="12"/>
        <color rgb="FF000000"/>
        <rFont val="Arial"/>
        <charset val="134"/>
      </rPr>
      <t>LINEA ESTRATEGICA</t>
    </r>
    <r>
      <rPr>
        <sz val="12"/>
        <color rgb="FF000000"/>
        <rFont val="Arial"/>
        <charset val="134"/>
      </rPr>
      <t>: Yumbo Territorio de Oportunidades para el Desarrollo Económico</t>
    </r>
  </si>
  <si>
    <r>
      <rPr>
        <b/>
        <sz val="12"/>
        <color rgb="FF000000"/>
        <rFont val="Arial"/>
        <charset val="134"/>
      </rPr>
      <t>OBJETIVO ESTRATEGICO</t>
    </r>
    <r>
      <rPr>
        <sz val="12"/>
        <color rgb="FF000000"/>
        <rFont val="Arial"/>
        <charset val="134"/>
      </rPr>
      <t>:Promover un desarrollo económico incluyente y sostenible que garantice la productividad, la competitividad territorial, el empleo y la integración urbano – rural.</t>
    </r>
  </si>
  <si>
    <r>
      <rPr>
        <b/>
        <sz val="12"/>
        <color rgb="FF000000"/>
        <rFont val="Arial"/>
        <charset val="134"/>
      </rPr>
      <t>ESTRATEGIA</t>
    </r>
    <r>
      <rPr>
        <sz val="12"/>
        <color rgb="FF000000"/>
        <rFont val="Arial"/>
        <charset val="134"/>
      </rPr>
      <t>: Promover nuevas oportunidades de crecimiento económico a partir del fortalecimiento del aparato productivo, la infraestructura y el desarrollo agropecuario y rural.</t>
    </r>
  </si>
  <si>
    <r>
      <rPr>
        <b/>
        <sz val="12"/>
        <color rgb="FF000000"/>
        <rFont val="Arial"/>
        <charset val="134"/>
      </rPr>
      <t>OBEJTIVOS ESPECIFICOS</t>
    </r>
    <r>
      <rPr>
        <sz val="12"/>
        <color rgb="FF000000"/>
        <rFont val="Arial"/>
        <charset val="134"/>
      </rPr>
      <t>: Incrementar en la población Yumbeña la formación técnica en competencias laborales y en artes y oficios.</t>
    </r>
  </si>
  <si>
    <t>SECTOR</t>
  </si>
  <si>
    <t>POND%</t>
  </si>
  <si>
    <t>PROGRAMA</t>
  </si>
  <si>
    <t>POND %</t>
  </si>
  <si>
    <t>SUBPROGRAMA</t>
  </si>
  <si>
    <t xml:space="preserve">META PRODUCTO </t>
  </si>
  <si>
    <t>TIPO DE META Incremento, Reducción o Mantenimiento</t>
  </si>
  <si>
    <t>INDICADORES</t>
  </si>
  <si>
    <t xml:space="preserve">ACTIVIDADES </t>
  </si>
  <si>
    <t>AVANCE %</t>
  </si>
  <si>
    <t>FECHA TERMINACION DE LA ACTIVIDAD</t>
  </si>
  <si>
    <t>RESULTADO CORTE</t>
  </si>
  <si>
    <t>MEDIOS DE VERIFICACION</t>
  </si>
  <si>
    <t>COSTO ACTIVIDAD</t>
  </si>
  <si>
    <t>SECRETARIA RESPONSABLE / CORRESPONSABLE (S)</t>
  </si>
  <si>
    <t>FUNCIONARIO (S) RESPONSABLE (S)</t>
  </si>
  <si>
    <t>PROYECTO</t>
  </si>
  <si>
    <t>VIABILIDAD</t>
  </si>
  <si>
    <t>RECURSOS</t>
  </si>
  <si>
    <t>OBSERVACIONES</t>
  </si>
  <si>
    <t>INDICADOR</t>
  </si>
  <si>
    <t>LINEA BASE 2015</t>
  </si>
  <si>
    <t>CANTIDAD DEL CUATRIENIO</t>
  </si>
  <si>
    <t>CANTIDAD EJECUTADA A DIC 2016</t>
  </si>
  <si>
    <t>CANTIDAD EJECUTADA A DIC 2017</t>
  </si>
  <si>
    <t>CANTIDAD EJECUTADA A DIC 2018</t>
  </si>
  <si>
    <t>CANTIDAD PROGRAMADA A DIC 2019</t>
  </si>
  <si>
    <t>CANTIDAD EJECUTADA A MARZO 31</t>
  </si>
  <si>
    <t>% DE EJECUCION</t>
  </si>
  <si>
    <t>CANTIDAD EJECUTADA A ABRIL 30</t>
  </si>
  <si>
    <t>CANTIDAD EJECUTADA A MAYO 30</t>
  </si>
  <si>
    <t>CANTIDAD EJECUTADA A JUNIO 30</t>
  </si>
  <si>
    <t>CANTIDAD EJECUTADA A JULIO 30</t>
  </si>
  <si>
    <t>CANTIDAD EJECUTADA A AGOSTO 30</t>
  </si>
  <si>
    <t>CANTIDAD EJECUTADA A SEPTIEMBRE 30</t>
  </si>
  <si>
    <t>CANTIDAD EJECUTADA A OCTUBRE 30</t>
  </si>
  <si>
    <t>CANTIDAD EJECUTADA A NOVIEMBRE 30</t>
  </si>
  <si>
    <t>CANTIDAD EJECUTADA A DICIEMBRE 30</t>
  </si>
  <si>
    <t>CÓDIGO</t>
  </si>
  <si>
    <t>NOMBRE</t>
  </si>
  <si>
    <t>HOMOLOGACION CUENTAS IMETY</t>
  </si>
  <si>
    <t>APROPIACIÓN
INICIAL</t>
  </si>
  <si>
    <t>APROPIACION DEFINITIVA MARZO 30</t>
  </si>
  <si>
    <t>EJECUCION DE RECURSOS A MARZO30</t>
  </si>
  <si>
    <t>TOTAL APROPIACION META A MARZO 30</t>
  </si>
  <si>
    <t>TOTAL EJECUCION META A MARZO 30</t>
  </si>
  <si>
    <t>% EJECUCION META A MARZO 30</t>
  </si>
  <si>
    <t>APROPIACIÓN DEFINITIVA ABRIL 30</t>
  </si>
  <si>
    <t>EJECUCIÓN DE RECURSOS ABRIL 30</t>
  </si>
  <si>
    <t>TOTAL APROPIACIÓN META A ABRIL 30</t>
  </si>
  <si>
    <t>TOTAL EJECUCION META A ABRIL 30</t>
  </si>
  <si>
    <t>% EJECUCIÓN META A ABRIL 30</t>
  </si>
  <si>
    <t>APROPIACION DEFINITIVA MAYO 30</t>
  </si>
  <si>
    <t>EJECUCION DE RECURSOS A MAYO 30</t>
  </si>
  <si>
    <t>TOTAL  APROPIACION META A MAYO 30</t>
  </si>
  <si>
    <t>TOTAL EJECUCION META A MAYO 30</t>
  </si>
  <si>
    <t>% EJECUCION META A MAYO 30</t>
  </si>
  <si>
    <t>APROPIACION DEFINITIVA JUNIO 30</t>
  </si>
  <si>
    <t>EJECUCION DE RECURSOS A JUNIO 30</t>
  </si>
  <si>
    <t>TOTAL  APROPIACION META A JUNIO 30</t>
  </si>
  <si>
    <t>TOTAL EJECUCION META A JUNIO 30</t>
  </si>
  <si>
    <t>% EJECUCION META A JUNIO 30</t>
  </si>
  <si>
    <t>APROPIACION DEFINITIVA JULIO 30</t>
  </si>
  <si>
    <t>EJECUCION DE RECURSOS A JULIO 30</t>
  </si>
  <si>
    <t>TOTAL  APROPIACION META A JULIO 30</t>
  </si>
  <si>
    <t>TOTAL EJECUCION META A JULIO 30</t>
  </si>
  <si>
    <t>% EJECUCION META A JULIO 30</t>
  </si>
  <si>
    <t>APROPIACION DEFINITIVA AGOSTO 30</t>
  </si>
  <si>
    <t>EJECUCION DE RECURSOS A AGOSTO 30</t>
  </si>
  <si>
    <t>TOTAL  APROPIACION META A AGOSTO 30</t>
  </si>
  <si>
    <t>TOTAL EJECUCION META A AGOSTO 30</t>
  </si>
  <si>
    <t>% EJECUCION META A AGOSTO 30</t>
  </si>
  <si>
    <t>APROPIACION DEFINITIVA SEPTIEMBRE 30</t>
  </si>
  <si>
    <t>EJECUCION DE RECURSOS A SEPTIEMBRE 30</t>
  </si>
  <si>
    <t>TOTAL  APROPIACION META A SEPTIEMBRE 30</t>
  </si>
  <si>
    <t>TOTAL EJECUCION META A SEPTIEMBRE 30</t>
  </si>
  <si>
    <t>% EJECUCION META A SEPTIEMBRE 30</t>
  </si>
  <si>
    <t>APROPIACION DEFINITIVA OCTUBRE 31</t>
  </si>
  <si>
    <t>EJECUCION DE RECURSOS A OCTUBRE 31</t>
  </si>
  <si>
    <t>TOTAL  APROPIACION META A OCTUBRE 31</t>
  </si>
  <si>
    <t>TOTAL EJECUCION META A OCTUBRE 31</t>
  </si>
  <si>
    <t>% EJECUCION META A OCTUBRE 31</t>
  </si>
  <si>
    <t>APROPIACION DEFINITIVA NOVIEMBRE 31</t>
  </si>
  <si>
    <t>EJECUCION DE RECURSOS A NOVIEMBRE 31</t>
  </si>
  <si>
    <t>TOTAL  APROPIACION META A NOVIEMBRE 31</t>
  </si>
  <si>
    <t>TOTAL EJECUCION META A NOVIEMBRE 31</t>
  </si>
  <si>
    <t>% EJECUCION META A NOVIEMBRE 31</t>
  </si>
  <si>
    <t>APROPIACION DEFINITIVA DICIEMBRE 31</t>
  </si>
  <si>
    <t>EJECUCION DE RECURSOS A DICIEMBRE 31</t>
  </si>
  <si>
    <t>TOTAL APROPIACION META A DICIEMBRE 31</t>
  </si>
  <si>
    <t>TOTAL EJECUCION META A DICIEMBRE 31</t>
  </si>
  <si>
    <t>% EJECUCION META A DICIEMBRE 31</t>
  </si>
  <si>
    <t>CODIGO</t>
  </si>
  <si>
    <t>Yumbo territorio de oportunidades de educación para el trabajo y el Desarrollo Humano</t>
  </si>
  <si>
    <t>Yumbo Territorio de  oportunidades en Educación para el trabajo y el Desarrollo Humano</t>
  </si>
  <si>
    <t>N/A</t>
  </si>
  <si>
    <t xml:space="preserve">Implementar 1 programa de adecuación, mantenimiento y construcción de infraestructura física para el desarrollo de los programas de formación. </t>
  </si>
  <si>
    <t>MM</t>
  </si>
  <si>
    <t>Programa implementado</t>
  </si>
  <si>
    <t xml:space="preserve">Realizar mantenimiento de Ambiente de Aprendizaje.  </t>
  </si>
  <si>
    <t>DICIEMBRE 27</t>
  </si>
  <si>
    <t>Se recolectaron cotizaciones para iniciar el proceso de contratación respectivo.
Se realizó el contrato del apoyo a la supervisión contractual para la construcción del proceso y apoyo durante la obra. (Contrato No. 100.15.01.93-2019)
Se realizó contrato de obra mediante proceso de mínima cuantía. (MC-IMETY No. 015 de Octubre de 2019)
Se realizó el mantenimiento y adecuación de un ambiente de aprendizaje para convertirlo en dos según la necesidad.</t>
  </si>
  <si>
    <t>SECOP</t>
  </si>
  <si>
    <t>IMETY</t>
  </si>
  <si>
    <t>JAIME SÁNCHEZ LENIS</t>
  </si>
  <si>
    <t>IMPLEMENTACIÓN DE PROGRAMAS TÉCNICOS EN COMPETENCIAS LABORES Y DE EMPRENDIMIENTO EN EL MUNICIPIO DE YUMBO</t>
  </si>
  <si>
    <t>2015-768920033-12</t>
  </si>
  <si>
    <t>7.04.02.01.02</t>
  </si>
  <si>
    <t>RFL.Competencias laborales generales y Formación para el Desarrollo Humano</t>
  </si>
  <si>
    <t>2.3.01</t>
  </si>
  <si>
    <t>INFRAESTRUCTURA</t>
  </si>
  <si>
    <t xml:space="preserve">Diseñar e implementar 4 programas de formación técnica en competencias laborales. </t>
  </si>
  <si>
    <t>MI</t>
  </si>
  <si>
    <t>Número de programas implementados</t>
  </si>
  <si>
    <t>.</t>
  </si>
  <si>
    <t>META CUMPLIDA</t>
  </si>
  <si>
    <t>Fortalecer 6 programas de formación técnica en competencias laborales.</t>
  </si>
  <si>
    <t>Número de programas fortalecidos</t>
  </si>
  <si>
    <t xml:space="preserve">Fortalecer el programa técnico laboral por competencias en AUXILIAR CONTABLE Y FINANCIERO </t>
  </si>
  <si>
    <t>Se matricularon 27 estudiantes para el segundo semestre.
Se matricularon 65 estudiantes para el primer semestre.
92 estudiantes matriculados en total.
Se contrataron 2 docentes para el TLC.
Se contrataron 5 docentes para las clases transversales.
Se certificaron 61 personas
Se realizaron 6 contratos como apoyo a la gestión. (100.15.01.07-2019; 100.15.01.09-2019; 100.15.01.41-2019; 100.15.01.56-2019; 100.15.01.57-2019; 100.15.01.65-2019).
Se realizó contrato para muestra y feria académica. (100.15.01-78-2019).
Se realizaron 2 contratos para la difusión de la oferta académica. (100.15.01.82-2019; 100.15.01.84-2019)</t>
  </si>
  <si>
    <t>Software Académico Q10
SIA Observa
SECOP</t>
  </si>
  <si>
    <t>7.04.02.01.03</t>
  </si>
  <si>
    <t>RP.SDO/2018 Competencias laborales generalesy Formación para el Trabajo y Desarrollo Humano</t>
  </si>
  <si>
    <t>2.3.03</t>
  </si>
  <si>
    <t>RECURSO HUMANO</t>
  </si>
  <si>
    <t>La ejecución al 100% de 1 programa de formación técnico laboral se cumple en porcentajes de la siguiente manera:
-25% Cuando se realiza la inscripción y matrícula de los estudiantes del 1er semestre del año.
-25% Cuando se realiza la certificación de los estudiantes del 1er semestre del año.
-25% Cuando se realiza la inscripción y matrícula de los estudiantes del 2do semestre del año.
-25% Cuando se realiza la certificación de los estudiantes del 2do semestre del año.</t>
  </si>
  <si>
    <t>Fortalecer el programa de formación técnico laboral por competencias en servicios de BELLEZA</t>
  </si>
  <si>
    <t>Se matricularon 28 estudiantes para el segundo semestre.
Se matriularon 85 estudiantes para el primer semestre.
Se matricularon 113 estudiantes en total.
Se contrataron 4 docentes para el TLC y supervisión de sus prácticas.
Se contrataron 5 docentes para las clases transversales.
Se certificaron 51 personas.
Se realizaron 3 contratos como apoyo a la gestión. (100.15.01.06-2019; 100.15.01.08-2019; 100.15.01.39-2019).
Se realizó contrato para muestra y feria académica. (100.15.01-78-2019).
Se realizaron 2 contratos para la difusión de la oferta académica. (100.15.01.82-2019; 100.15.01.84-2019)</t>
  </si>
  <si>
    <t>Fortalecer el programa de formación técnico laboral por competencias en PREPARACION FISICA Y ENTRENAMIENTO DEPORTIVO</t>
  </si>
  <si>
    <t>Se matricularon 50 estudiantes para el segundo semestre
Se matricularon 65 estudiantes para el primer semestre
Se matricularon 115 estudiantes en total.
Se contrataron 4 docentes para el TLC y supervisión de sus prácticas.
Se contrataron 5 docentes para las transversales.
Se certificaron 74 personas.
Se realizaron 6 contratos como apoyo a la gestión. (100.15.01.50-2019; 100.15.01.69-2019; 100.15.01.45-2019; 100.15.01.59-2019; 100.15.01.40-2019; 100.15.01.44-2019)
Se realizó contrato para muestra y feria académica. (100.15.01-78-2019)
Se realizaron 2 contratos para la difusión de la oferta académica. (100.15.01.82-2019; 100.15.01.84-2019)</t>
  </si>
  <si>
    <t>7.04.02.01.01</t>
  </si>
  <si>
    <t>RP.Competencias laborales generales y Formación para el Desarrollo Humano</t>
  </si>
  <si>
    <t>Fortalecer el programa de formación técnico laboral por competencias en LOGISTICA EMPRESARIAL</t>
  </si>
  <si>
    <t>Se matricularon 48 estudiantes para el segundo semestre.
Se matricularon 81 estudiantes para el primer semestre.
Se matricularon 129 estudiantes en total.
Se contrataron 3 docentes para el TLC
Se contrataron 5 docentes para las transverales.
Se certificaron 99 personas.
Se realizaron 5 contratos como apoyo a la gestión. (100.15.01.51-2019; 100.15.01.53-2019; 100.15.01.67-2019; 100.15.01.61-2019; 100.15.01.58-2019).
Se realizó contrato para muestra y feria académica. (100.15.01-78-2019).
Se realizaron 2 contratos para la difusión de la oferta académica. (100.15.01.82-2019; 100.15.01.84-2019)</t>
  </si>
  <si>
    <t>2.3.02</t>
  </si>
  <si>
    <t>DOTACIÓN</t>
  </si>
  <si>
    <t>Fortalecer el programa de formación técnico laboral por competencias en AUXILIAR ADMINISTRATIVO</t>
  </si>
  <si>
    <t>54 estudiantes matriculados en segundo semestre.
71 estudiantes matriculados en primer semestre.
125 estudiantes matriculados en total.
2 docentes contratados para el TLC y 5 docentes para las transversales 
Se certificaron 108 personas.
Se realizaron 5 contratos como apoyo a la gestión. (100.15.01.38-2019; 100.15.01.49-2019; 100.15.01.52-2019; 100.15.01.54-2019; 100.15.01.68-2019)
Se realizó contrato para muestra y feria académica. (100.15.01-78-2019)
Se realizaron 2 contratos para la difusión de la oferta académica. (100.15.01.82-2019; 100.15.01.84-2019)</t>
  </si>
  <si>
    <t>7.04.02.01.04</t>
  </si>
  <si>
    <t>RA. Competencias Laborales generales y formación para el trabajo</t>
  </si>
  <si>
    <t>Fortalecer el programa de formación técnico laboral por competencias en AUXILIAR EN TRAZO Y CORTE EN CONFECCIÓN INDUSTRIAL</t>
  </si>
  <si>
    <t>6 estudiantes matriculados en segundo semestre.
12 estudiantes matriculados en primer semestre.
18 estudiantes matriculados en total.
2 docente contratado para el TLC y 5 docentes para las transversales.
Se certificaron 13 personas.
Se realizaron 7 contratos como apoyo a la gestión (100.15.01.60-2019; 100.15.01.48-2019; 100.15.01.64-2019; 100.15.01.66-2019; 100.15.01.42-2019; 100.15.01.43-2019; 100.15.01.73-2019)
Se realizó contrato para muestra y feria académica. (100.15.01-78-2019)
Se realizaron 2 contratos para la difusión de la oferta académica. (100.15.01.82-2019; 100.15.01.84-2019)</t>
  </si>
  <si>
    <t>Fortalecer el programa de formación técnico laboral por competencias en OPERARIO DE MAQUINA INDUSTRIALES DE LA CONFECCIÓN.</t>
  </si>
  <si>
    <t>1 estudiantes matriculado para segundo semestre.
13 estudiantes matriculados para el primer semestre.
14 estudiantes matriculados en total.
1 docente contratado para el TLC, 1 supervisora de prácticas y 5 docentes para las transversales.
Se certificaron 6 personas.
Se realizó contrato para muestra y feria académica. (100.15.01-78-2019)
Se realizaron 2 contratos para la difusión de la oferta académica. (100.15.01.82-2019; 100.15.01.84-2019)</t>
  </si>
  <si>
    <t>7.04.02.01.05</t>
  </si>
  <si>
    <t>RA.SDO/2018 Competencias Laborales generales y Formación para el Trabajo y Desarrollo Humano</t>
  </si>
  <si>
    <t>Fortalecer el  programa de formación técnico laboral por competencias en PANADERO Y PASTELERO</t>
  </si>
  <si>
    <t>11 estudiantes matriculados en segundo semestre.
18 estudiantes matriculados en primer semestre.
29 estudiantes matriculados en total.
1 docentes contratado para el TLC y 5 docentes para las transversales.
Se certificaron 14 personas.
Se realizó contrato para muestra y feria académica. (100.15.01-78-2019)
Se realizaron 2 contratos para la difusión de la oferta académica. (100.15.01.82-2019; 100.15.01.84-2019)</t>
  </si>
  <si>
    <t>Fortalecer el  programa de formación técnico laboral por competencias en COCINERO PRINCIPAL</t>
  </si>
  <si>
    <t>18 estudiantes matriculados en segundo semestre.
41 estudiantes matriculados en primer semestre.
59 estudiantes matriculados en el TLC
3 docentes contratados para el TLC y 5 docentes para las transversales.
Se certificaron 29 personas.
Se realizó 1 contrato como apoyo a la gestión (100.15.01.72-2019)
Se realizó contrato para muestra y feria académica. (100.15.01-78-2019)
Se realizaron 2 contratos para la difusión de la oferta académica. (100.15.01.82-2019; 100.15.01.84-2019)</t>
  </si>
  <si>
    <t>Implementar 1 programa de formación para el
emprendimiento.</t>
  </si>
  <si>
    <t xml:space="preserve"> Programa implementado</t>
  </si>
  <si>
    <t>0.46</t>
  </si>
  <si>
    <t>Desarrollar 5 cursos de formación en técnicas Arte Wayú.</t>
  </si>
  <si>
    <r>
      <rPr>
        <sz val="16"/>
        <rFont val="Arial"/>
        <charset val="134"/>
      </rPr>
      <t xml:space="preserve">Se ofertaron 2 cursos en técnicas Arte Wayú en el primer trimestre.
Se contrató 1 docente para los cursos.
26 estudiantes matriculados en los dos cursos
14 estudiantes </t>
    </r>
    <r>
      <rPr>
        <u/>
        <sz val="16"/>
        <rFont val="Arial"/>
        <charset val="134"/>
      </rPr>
      <t>certificados en los dos cursos</t>
    </r>
    <r>
      <rPr>
        <sz val="16"/>
        <rFont val="Arial"/>
        <charset val="134"/>
      </rPr>
      <t>.
Se ofertaron 2 cursos en técnicas Arte Wayú.
30 estudiantes matriculados.
29 estudiantes</t>
    </r>
    <r>
      <rPr>
        <u/>
        <sz val="16"/>
        <rFont val="Arial"/>
        <charset val="134"/>
      </rPr>
      <t xml:space="preserve"> certificados en los dos cursos</t>
    </r>
    <r>
      <rPr>
        <sz val="16"/>
        <rFont val="Arial"/>
        <charset val="134"/>
      </rPr>
      <t>.</t>
    </r>
  </si>
  <si>
    <t xml:space="preserve">Software Académico Q10
SIA Observa
SECOP
Acta de Certificación No. 301.35.01-01-2019
</t>
  </si>
  <si>
    <t>La ejecución al 100% de 1 curso se cumple cuando se entregan los certificados.
Para los resultados en porcentajes de ejecución de las actividades se realiza la siguiente operación:
Cant. de Cursos desarrollados / Cant. Total de Cursos a desarrollar x 100
Se tiene en cuenta que si el curso no se ha completado al 100%, es decir, no ha realizado la entrega de certificaciones, no se va a evidenciar avance porcentual.</t>
  </si>
  <si>
    <t>Desarrollar 3 cursos de formación en BarberShop</t>
  </si>
  <si>
    <r>
      <rPr>
        <sz val="16"/>
        <rFont val="Arial"/>
        <charset val="134"/>
      </rPr>
      <t xml:space="preserve">Se contrató 1 docente para el curso.
Se ofertó 1 curso en Barber Shop para el primer trismestre académico.
Se matricularon 54 estudiantes.
Se </t>
    </r>
    <r>
      <rPr>
        <u/>
        <sz val="16"/>
        <rFont val="Arial"/>
        <charset val="134"/>
      </rPr>
      <t>certificaron 23</t>
    </r>
    <r>
      <rPr>
        <sz val="16"/>
        <rFont val="Arial"/>
        <charset val="134"/>
      </rPr>
      <t xml:space="preserve"> estudiantes.
Se ofertó 1 curso de BarberShop para el segundo trimestre académico.
24 estudiantes matriculados.
12 estudiantes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>.</t>
    </r>
  </si>
  <si>
    <t xml:space="preserve">Desarrollar 9 cursos de formación en Decoración (Hogar, Eventos y Arte) </t>
  </si>
  <si>
    <r>
      <rPr>
        <sz val="16"/>
        <rFont val="Arial"/>
        <charset val="134"/>
      </rPr>
      <t xml:space="preserve">Se ofertó 1 curso en Dekohogar, 1 curso en Decoración de eventos y 1 curso en Arte y Decoración en el primer trismestre académico.
Se contrataron 2 docentes para los cursos.
Se matricularon y certificaron 14 estudiantes en Arte y Decoración.
14 estudiantes matriculados y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 en Decoración de Eventos.
8 estudiantes matriculados y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 en Dekohogar.
Se ofertó 1 seminario de Arte y Decoración; 1 curso en decoración de eventos; 1 curso en Dekohogar en el segundo trimestre académico.
9 estudiantes matriculados y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 en el Seminario de Arte y Decoración.
10 estudiantes matriculados y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 en Decoración de Eventos.
15 matriculados y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 en Dekohogar.</t>
    </r>
  </si>
  <si>
    <t>Desarrollar 3 cursos de formación en Manicure y Pedicure</t>
  </si>
  <si>
    <r>
      <rPr>
        <sz val="16"/>
        <rFont val="Arial"/>
        <charset val="134"/>
      </rPr>
      <t xml:space="preserve">Se ofertó 1 curso en Manicure y Pedicure para el primer trimestre académico.
Se contrató 1 docente para el curso.
29 estudiantes matriculados.
Se </t>
    </r>
    <r>
      <rPr>
        <u/>
        <sz val="16"/>
        <rFont val="Arial"/>
        <charset val="134"/>
      </rPr>
      <t>certificaron 23</t>
    </r>
    <r>
      <rPr>
        <sz val="16"/>
        <rFont val="Arial"/>
        <charset val="134"/>
      </rPr>
      <t xml:space="preserve"> estudiantes.
Se ofertó 1 curso en Manicura y Pedicura para el segundo trimestre académico.
27 estudiantes matriculados.
20 estudiantes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>.</t>
    </r>
  </si>
  <si>
    <t xml:space="preserve">Desarrollar 6 cursos de formación en Corte y Cepillados </t>
  </si>
  <si>
    <t>66.64%</t>
  </si>
  <si>
    <t>Se ofertaron 2 cursos en Corte y Cepillado para el primer trimestre académico.
Se contrató 1 docente para el curso.
22 estudiantes matriculados en los dos cursos.
17 estudiantes certificados en los dos cursos.
Se ofertaron 2 cursos en Corte y Cepillado para el segundo trimestre académico.
29 estudiantes matriculados.
16 estudiantes certificados.</t>
  </si>
  <si>
    <t>Desarrollar 4 cursos de formación en Colorimetría y Tricología</t>
  </si>
  <si>
    <r>
      <rPr>
        <sz val="16"/>
        <rFont val="Arial"/>
        <charset val="134"/>
      </rPr>
      <t xml:space="preserve">Se ofertó 1 curso en Colorimetría para el primer trimestre académico.
Se contrató 1 docente para el curso.
9 estudiantes matriculados.
5 estudiantes </t>
    </r>
    <r>
      <rPr>
        <u/>
        <sz val="16"/>
        <rFont val="Arial"/>
        <charset val="134"/>
      </rPr>
      <t xml:space="preserve">certificados.
</t>
    </r>
    <r>
      <rPr>
        <sz val="16"/>
        <rFont val="Arial"/>
        <charset val="134"/>
      </rPr>
      <t xml:space="preserve">
Se ofertó 1 curso en Tricología; 1 curso de Colorimetría para el segundo trimestre académico.
7 estudiantes matriculados en Tricología.
16 estudiantes matriculados en Colorimetría.
3 estudiantes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 en Colorimetría.
5 estudiantes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 en Tricología.</t>
    </r>
  </si>
  <si>
    <t>Desarrollar 4 cursos de formación en Muñequería</t>
  </si>
  <si>
    <r>
      <rPr>
        <sz val="16"/>
        <rFont val="Arial"/>
        <charset val="134"/>
      </rPr>
      <t xml:space="preserve">Se ofertó 1 curso en Muñequería para el primer trimestre académico.
Se contrató 1 docente para el curso.
4 estudiantes matriculados y </t>
    </r>
    <r>
      <rPr>
        <u/>
        <sz val="16"/>
        <rFont val="Arial"/>
        <charset val="134"/>
      </rPr>
      <t xml:space="preserve">certificados.
</t>
    </r>
    <r>
      <rPr>
        <sz val="16"/>
        <rFont val="Arial"/>
        <charset val="134"/>
      </rPr>
      <t xml:space="preserve">
Se ofertó 1 cuso en Muñequería Navideña para el segundo trimestre académico.
6 estudiantes matriculados y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.
</t>
    </r>
  </si>
  <si>
    <t>Desarrollar 6 cursos de formación en Modistería (Trazo-Corte y Bordado y Diseño)</t>
  </si>
  <si>
    <r>
      <rPr>
        <sz val="16"/>
        <rFont val="Arial"/>
        <charset val="134"/>
      </rPr>
      <t xml:space="preserve">Se ofertaron 1 curso en Bordado y Diseño y 1 curso en Trazo y Corte para el primer trimestre académico.
Se contrató 1 docente para los cursos.
9 estudiantes matriculados y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 en Bordado y Diseño.
28 estudiantes matriculados en Trazo y Corte.
22 estudiantes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 en Trazo y Corte.
Se ofertaron 1 curso de Bordado y Diseño Infantil; 1 curso de Trazo y Corte II; 1 curso en Trazo y Corte I.
15 estudiantes matriculados en Bordado y Diseño Infantil.
6 estudiantes matriculados en Trazo y Corte II.
21 estudiantes matriculados en Trazo y Corte I.
15 estudiantes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 en Bordado y Diseño Infantil.
6 estudiantes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 en Trazo y Corte II.
21 estudiantes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 en Trazo y Corte I.</t>
    </r>
  </si>
  <si>
    <t>Desarrollar 8 cursos de Cocina y/o Panadería</t>
  </si>
  <si>
    <r>
      <rPr>
        <sz val="16"/>
        <rFont val="Arial"/>
        <charset val="134"/>
      </rPr>
      <t xml:space="preserve">Se ofertó 1 curso de Cocina Gourmet, 1 curso de Cocina Saludable, 1 curso de Panadería y Pastelería y 1 curso de Arroces y Ensaldas para el primer trismestre académico.
4 docentes asignados para los cursos.
19 matriculados en Arroces y Ensaladas
12 matriculados en Cocina Saludable
30 matriculados en Panadería y Pastelería.
20 matriculados en Cocina Gourmet.
15 estudiantes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 en Arroces y Ensaladas.
12 estudiantes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 en Cocina Saludable.
24 estudiantes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 en Panadería y Pastelería.
11 estudiantes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 en Cocina Gourmet.
Se ofertó 1 curso en Carnes Arroces y Ensaladas; 1 curso en Cocina Saludable para el segundo trimestre académico.
43 estudiantes matriculados en Canes Arroces y Ensaladas
11 estudiantes matriculados en Cocina Saludable.
40 estudiantes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 en Carnes Arroces y Ensaladas
7 estudiantes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 en Cocina Saludable</t>
    </r>
  </si>
  <si>
    <t>Desarrollar 3 cursos de Peinados.</t>
  </si>
  <si>
    <r>
      <rPr>
        <sz val="16"/>
        <rFont val="Arial"/>
        <charset val="134"/>
      </rPr>
      <t xml:space="preserve">Se ofertó 1 curso de Peinados para el primer trimestre académico.
Se contrató 1 docente para el curso.
17 estudiantes matriculados.
11 estudiantes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.
Se ofertó 1 curso de Peinados para el segundo trimestre académico.
11 estudiantes matriculados.
6 estudiantes </t>
    </r>
    <r>
      <rPr>
        <u/>
        <sz val="16"/>
        <rFont val="Arial"/>
        <charset val="134"/>
      </rPr>
      <t>certificados.</t>
    </r>
  </si>
  <si>
    <t>Desarrollar 2 cursos de Acrigel</t>
  </si>
  <si>
    <r>
      <rPr>
        <sz val="16"/>
        <rFont val="Arial"/>
        <charset val="134"/>
      </rPr>
      <t xml:space="preserve">Se ofertó 1 curso de Acrigel para el primer trimestre académico.
Se contrató 1 docente para el curso.
4 estudiantes matriculados.
3 estudiantes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.
Se ofertó 1 curso de Acrigel para el segundo trimestre académico.
7 estudiantes matriculados.
7 estudiantes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>.</t>
    </r>
  </si>
  <si>
    <t>Desarrollar 4 cursos de Masajes y/o Maquillaje</t>
  </si>
  <si>
    <r>
      <rPr>
        <sz val="16"/>
        <rFont val="Arial"/>
        <charset val="134"/>
      </rPr>
      <t xml:space="preserve">Se ofertó 1 curso de Masajes y 1 curso de Maquillaje para el primer trimestre académico.
Se contrató 1 docente para el curso.
10 estudiantes matriculados en Masajes.
8 estudiantes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 en Masajes.
38 estudiantes matriculados en Maquillaje.
24 estudiantes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 xml:space="preserve"> en Maquillaje.
Se ofertó 1 curso de Maquillaje para el segundo trimestre académico.
27 estudiantes matriculados.
16 estudiantes </t>
    </r>
    <r>
      <rPr>
        <u/>
        <sz val="16"/>
        <rFont val="Arial"/>
        <charset val="134"/>
      </rPr>
      <t>certificados</t>
    </r>
  </si>
  <si>
    <t>Desarrollar 2 cursos de Depilación.</t>
  </si>
  <si>
    <r>
      <rPr>
        <sz val="16"/>
        <rFont val="Arial"/>
        <charset val="134"/>
      </rPr>
      <t xml:space="preserve">Se ofertó 1 curso en Depilación para el primer trimestre académico.
Se contrató 1 docente.
11 estudiantes matriculados.
8 estudiantes </t>
    </r>
    <r>
      <rPr>
        <u/>
        <sz val="16"/>
        <rFont val="Arial"/>
        <charset val="134"/>
      </rPr>
      <t>certificados</t>
    </r>
    <r>
      <rPr>
        <sz val="16"/>
        <rFont val="Arial"/>
        <charset val="134"/>
      </rPr>
      <t>.</t>
    </r>
  </si>
  <si>
    <t>Desarrollar 3 Cursos en Tecnología</t>
  </si>
  <si>
    <r>
      <rPr>
        <sz val="16"/>
        <rFont val="Arial"/>
        <charset val="134"/>
      </rPr>
      <t xml:space="preserve">Se ofertó 1 curso en Fotografía.
Se asignó 1 docente.
Se matricularon 38 estudiantes.
Se </t>
    </r>
    <r>
      <rPr>
        <u/>
        <sz val="16"/>
        <rFont val="Arial"/>
        <charset val="134"/>
      </rPr>
      <t>certificaron</t>
    </r>
    <r>
      <rPr>
        <sz val="16"/>
        <rFont val="Arial"/>
        <charset val="134"/>
      </rPr>
      <t xml:space="preserve"> 27 personas.</t>
    </r>
  </si>
  <si>
    <t xml:space="preserve">Desarrollar 1 curso en Entrenamiento Deportivo </t>
  </si>
  <si>
    <t>Aún no se ha ofertado este curso</t>
  </si>
  <si>
    <t>TOTALES</t>
  </si>
  <si>
    <t xml:space="preserve"> </t>
  </si>
</sst>
</file>

<file path=xl/styles.xml><?xml version="1.0" encoding="utf-8"?>
<styleSheet xmlns="http://schemas.openxmlformats.org/spreadsheetml/2006/main">
  <numFmts count="16">
    <numFmt numFmtId="176" formatCode="&quot;$&quot;#,###_);[Red]\(&quot;$&quot;#,###\)"/>
    <numFmt numFmtId="177" formatCode="_-&quot;$&quot;\ * #,##0_-;\-&quot;$&quot;\ * #,##0_-;_-&quot;$&quot;\ * &quot;-&quot;_-;_-@_-"/>
    <numFmt numFmtId="178" formatCode="#,000_);[Red]\(#,000\)"/>
    <numFmt numFmtId="179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80" formatCode="_-&quot;$&quot;* #,##0.00_-;\-&quot;$&quot;* #,##0.00_-;_-&quot;$&quot;* &quot;-&quot;??_-;_-@_-"/>
    <numFmt numFmtId="181" formatCode="&quot;$&quot;#,###.0_);[Red]\(&quot;$&quot;#,###.0\)"/>
    <numFmt numFmtId="182" formatCode="0.00000000000000%"/>
    <numFmt numFmtId="183" formatCode="&quot;$&quot;\ #,##0"/>
    <numFmt numFmtId="184" formatCode="_(&quot;$&quot;\ * #,##0.00_);_(&quot;$&quot;\ * \(#,##0.00\);_(&quot;$&quot;\ * &quot;-&quot;??_);_(@_)"/>
    <numFmt numFmtId="185" formatCode="_(&quot;$&quot;\ * #,##0_);_(&quot;$&quot;\ * \(#,##0\);_(&quot;$&quot;\ * &quot;-&quot;??_);_(@_)"/>
    <numFmt numFmtId="186" formatCode="_(&quot;$&quot;* #,##0_);_(&quot;$&quot;* \(#,##0\);_(&quot;$&quot;* &quot;-&quot;??_);_(@_)"/>
    <numFmt numFmtId="187" formatCode="_-* #,##0.00_-;\-* #,##0.00_-;_-* &quot;-&quot;??_-;_-@_-"/>
    <numFmt numFmtId="188" formatCode="_-&quot;$&quot;* #,##0_-;\-&quot;$&quot;* #,##0_-;_-&quot;$&quot;* &quot;-&quot;??_-;_-@_-"/>
    <numFmt numFmtId="189" formatCode="0.0%"/>
  </numFmts>
  <fonts count="47">
    <font>
      <sz val="11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sz val="22"/>
      <color theme="1"/>
      <name val="Calibri"/>
      <charset val="134"/>
      <scheme val="minor"/>
    </font>
    <font>
      <sz val="11"/>
      <color rgb="FF000000"/>
      <name val="Arial"/>
      <charset val="134"/>
    </font>
    <font>
      <b/>
      <sz val="11"/>
      <color rgb="FF000000"/>
      <name val="Calibri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b/>
      <sz val="20"/>
      <color rgb="FF000000"/>
      <name val="Calibri"/>
      <charset val="134"/>
      <scheme val="minor"/>
    </font>
    <font>
      <b/>
      <sz val="16"/>
      <color rgb="FF000000"/>
      <name val="Arial"/>
      <charset val="134"/>
    </font>
    <font>
      <sz val="10"/>
      <color rgb="FF000000"/>
      <name val="Arial"/>
      <charset val="134"/>
    </font>
    <font>
      <sz val="20"/>
      <color rgb="FF000000"/>
      <name val="Arial"/>
      <charset val="134"/>
    </font>
    <font>
      <b/>
      <sz val="16"/>
      <color rgb="FF000000"/>
      <name val="Calibri"/>
      <charset val="134"/>
    </font>
    <font>
      <sz val="20"/>
      <name val="Calibri"/>
      <charset val="134"/>
      <scheme val="minor"/>
    </font>
    <font>
      <sz val="22"/>
      <color rgb="FF000000"/>
      <name val="Arial"/>
      <charset val="134"/>
    </font>
    <font>
      <sz val="22"/>
      <name val="Arial"/>
      <charset val="134"/>
    </font>
    <font>
      <b/>
      <sz val="22"/>
      <color rgb="FF000000"/>
      <name val="Arial"/>
      <charset val="134"/>
    </font>
    <font>
      <sz val="10"/>
      <name val="Arial"/>
      <charset val="134"/>
    </font>
    <font>
      <b/>
      <sz val="22"/>
      <color rgb="FF000000"/>
      <name val="Calibri"/>
      <charset val="134"/>
    </font>
    <font>
      <sz val="16"/>
      <color rgb="FF000000"/>
      <name val="Arial"/>
      <charset val="134"/>
    </font>
    <font>
      <sz val="16"/>
      <name val="Arial"/>
      <charset val="134"/>
    </font>
    <font>
      <b/>
      <sz val="16"/>
      <name val="Calibri"/>
      <charset val="134"/>
    </font>
    <font>
      <sz val="16"/>
      <name val="Calibri"/>
      <charset val="134"/>
      <scheme val="minor"/>
    </font>
    <font>
      <b/>
      <sz val="16"/>
      <name val="Arial"/>
      <charset val="134"/>
    </font>
    <font>
      <b/>
      <sz val="20"/>
      <color rgb="FFFF0000"/>
      <name val="Calibri"/>
      <charset val="134"/>
      <scheme val="minor"/>
    </font>
    <font>
      <b/>
      <sz val="20"/>
      <color theme="1"/>
      <name val="Arial"/>
      <charset val="134"/>
    </font>
    <font>
      <b/>
      <sz val="20"/>
      <color rgb="FFFF0000"/>
      <name val="Arial"/>
      <charset val="134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6"/>
      <name val="Arial"/>
      <charset val="134"/>
    </font>
  </fonts>
  <fills count="4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8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2" fillId="25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6" borderId="86" applyNumberFormat="0" applyAlignment="0" applyProtection="0">
      <alignment vertical="center"/>
    </xf>
    <xf numFmtId="0" fontId="38" fillId="0" borderId="84" applyNumberFormat="0" applyFill="0" applyAlignment="0" applyProtection="0">
      <alignment vertical="center"/>
    </xf>
    <xf numFmtId="0" fontId="0" fillId="11" borderId="79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84" applyNumberFormat="0" applyFill="0" applyAlignment="0" applyProtection="0">
      <alignment vertical="center"/>
    </xf>
    <xf numFmtId="0" fontId="43" fillId="0" borderId="8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24" borderId="82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6" fillId="16" borderId="83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5" fillId="16" borderId="82" applyNumberFormat="0" applyAlignment="0" applyProtection="0">
      <alignment vertical="center"/>
    </xf>
    <xf numFmtId="0" fontId="34" fillId="0" borderId="81" applyNumberFormat="0" applyFill="0" applyAlignment="0" applyProtection="0">
      <alignment vertical="center"/>
    </xf>
    <xf numFmtId="0" fontId="33" fillId="0" borderId="80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</cellStyleXfs>
  <cellXfs count="518">
    <xf numFmtId="0" fontId="0" fillId="0" borderId="0" xfId="0"/>
    <xf numFmtId="0" fontId="0" fillId="0" borderId="0" xfId="0" applyFont="1" applyFill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0" fillId="0" borderId="0" xfId="0" applyFont="1" applyAlignment="1">
      <alignment horizontal="justify"/>
    </xf>
    <xf numFmtId="9" fontId="0" fillId="0" borderId="0" xfId="6" applyNumberFormat="1" applyFont="1" applyAlignment="1">
      <alignment horizontal="center" vertical="center"/>
    </xf>
    <xf numFmtId="183" fontId="0" fillId="0" borderId="0" xfId="0" applyNumberFormat="1" applyFont="1" applyAlignment="1">
      <alignment horizontal="center"/>
    </xf>
    <xf numFmtId="9" fontId="0" fillId="0" borderId="0" xfId="6" applyFont="1" applyAlignment="1">
      <alignment horizontal="center" vertical="center"/>
    </xf>
    <xf numFmtId="10" fontId="0" fillId="0" borderId="0" xfId="0" applyNumberFormat="1" applyFont="1" applyAlignment="1"/>
    <xf numFmtId="0" fontId="0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7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wrapText="1"/>
    </xf>
    <xf numFmtId="9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9" fontId="10" fillId="0" borderId="7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0" fontId="12" fillId="5" borderId="13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9" fontId="8" fillId="4" borderId="3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9" fontId="8" fillId="4" borderId="5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9" fontId="8" fillId="4" borderId="6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13" fillId="0" borderId="6" xfId="0" applyFont="1" applyBorder="1"/>
    <xf numFmtId="0" fontId="13" fillId="4" borderId="6" xfId="0" applyFont="1" applyFill="1" applyBorder="1"/>
    <xf numFmtId="0" fontId="13" fillId="4" borderId="5" xfId="0" applyFont="1" applyFill="1" applyBorder="1"/>
    <xf numFmtId="9" fontId="11" fillId="6" borderId="18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9" fontId="11" fillId="6" borderId="1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9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/>
    </xf>
    <xf numFmtId="0" fontId="15" fillId="0" borderId="7" xfId="6" applyNumberFormat="1" applyFont="1" applyFill="1" applyBorder="1" applyAlignment="1">
      <alignment horizontal="center" vertical="center"/>
    </xf>
    <xf numFmtId="9" fontId="11" fillId="6" borderId="7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9" fontId="11" fillId="6" borderId="9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9" fontId="14" fillId="0" borderId="20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9" fontId="14" fillId="0" borderId="9" xfId="0" applyNumberFormat="1" applyFont="1" applyFill="1" applyBorder="1" applyAlignment="1">
      <alignment horizontal="center" vertical="center"/>
    </xf>
    <xf numFmtId="0" fontId="15" fillId="0" borderId="7" xfId="2" applyNumberFormat="1" applyFont="1" applyFill="1" applyBorder="1" applyAlignment="1">
      <alignment horizontal="center" vertical="center"/>
    </xf>
    <xf numFmtId="0" fontId="15" fillId="0" borderId="7" xfId="6" applyNumberFormat="1" applyFont="1" applyFill="1" applyBorder="1" applyAlignment="1">
      <alignment horizontal="center" vertical="center" wrapText="1"/>
    </xf>
    <xf numFmtId="9" fontId="15" fillId="0" borderId="7" xfId="6" applyNumberFormat="1" applyFont="1" applyFill="1" applyBorder="1" applyAlignment="1">
      <alignment horizontal="center" vertical="center"/>
    </xf>
    <xf numFmtId="9" fontId="15" fillId="0" borderId="7" xfId="6" applyFont="1" applyFill="1" applyBorder="1" applyAlignment="1">
      <alignment horizontal="center" vertical="center"/>
    </xf>
    <xf numFmtId="0" fontId="15" fillId="0" borderId="10" xfId="6" applyNumberFormat="1" applyFont="1" applyFill="1" applyBorder="1" applyAlignment="1">
      <alignment horizontal="center" vertical="center" wrapText="1"/>
    </xf>
    <xf numFmtId="9" fontId="15" fillId="0" borderId="10" xfId="6" applyNumberFormat="1" applyFont="1" applyFill="1" applyBorder="1" applyAlignment="1">
      <alignment horizontal="center" vertical="center"/>
    </xf>
    <xf numFmtId="9" fontId="14" fillId="0" borderId="10" xfId="0" applyNumberFormat="1" applyFont="1" applyFill="1" applyBorder="1" applyAlignment="1">
      <alignment horizontal="center" vertical="center"/>
    </xf>
    <xf numFmtId="9" fontId="15" fillId="0" borderId="10" xfId="6" applyFont="1" applyFill="1" applyBorder="1" applyAlignment="1">
      <alignment horizontal="center" vertical="center"/>
    </xf>
    <xf numFmtId="9" fontId="14" fillId="0" borderId="11" xfId="0" applyNumberFormat="1" applyFont="1" applyFill="1" applyBorder="1" applyAlignment="1">
      <alignment horizontal="center" vertical="center"/>
    </xf>
    <xf numFmtId="9" fontId="12" fillId="4" borderId="21" xfId="6" applyNumberFormat="1" applyFont="1" applyFill="1" applyBorder="1" applyAlignment="1">
      <alignment horizontal="center" vertical="center"/>
    </xf>
    <xf numFmtId="9" fontId="12" fillId="4" borderId="21" xfId="6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9" fontId="14" fillId="0" borderId="20" xfId="6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9" fontId="14" fillId="0" borderId="7" xfId="6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9" fontId="15" fillId="0" borderId="7" xfId="6" applyNumberFormat="1" applyFont="1" applyFill="1" applyBorder="1" applyAlignment="1">
      <alignment horizontal="center" vertical="center" wrapText="1"/>
    </xf>
    <xf numFmtId="9" fontId="15" fillId="0" borderId="7" xfId="6" applyFont="1" applyFill="1" applyBorder="1" applyAlignment="1">
      <alignment horizontal="center" vertical="center" wrapText="1"/>
    </xf>
    <xf numFmtId="9" fontId="17" fillId="0" borderId="7" xfId="6" applyFont="1" applyFill="1" applyBorder="1" applyAlignment="1">
      <alignment horizontal="center" vertical="center" wrapText="1"/>
    </xf>
    <xf numFmtId="9" fontId="15" fillId="0" borderId="10" xfId="6" applyNumberFormat="1" applyFont="1" applyFill="1" applyBorder="1" applyAlignment="1">
      <alignment horizontal="center" vertical="center" wrapText="1"/>
    </xf>
    <xf numFmtId="9" fontId="15" fillId="0" borderId="10" xfId="6" applyFont="1" applyFill="1" applyBorder="1" applyAlignment="1">
      <alignment horizontal="center" vertical="center" wrapText="1"/>
    </xf>
    <xf numFmtId="9" fontId="17" fillId="0" borderId="10" xfId="6" applyFont="1" applyFill="1" applyBorder="1" applyAlignment="1">
      <alignment horizontal="center" vertical="center" wrapText="1"/>
    </xf>
    <xf numFmtId="9" fontId="12" fillId="5" borderId="16" xfId="6" applyFont="1" applyFill="1" applyBorder="1" applyAlignment="1">
      <alignment horizontal="center" vertical="center"/>
    </xf>
    <xf numFmtId="9" fontId="12" fillId="5" borderId="16" xfId="6" applyNumberFormat="1" applyFont="1" applyFill="1" applyBorder="1" applyAlignment="1">
      <alignment horizontal="center" vertical="center"/>
    </xf>
    <xf numFmtId="9" fontId="18" fillId="5" borderId="16" xfId="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3" borderId="22" xfId="0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13" fillId="4" borderId="7" xfId="0" applyFont="1" applyFill="1" applyBorder="1"/>
    <xf numFmtId="0" fontId="8" fillId="3" borderId="2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182" fontId="10" fillId="0" borderId="23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justify" vertical="center" wrapText="1"/>
    </xf>
    <xf numFmtId="9" fontId="19" fillId="0" borderId="13" xfId="0" applyNumberFormat="1" applyFont="1" applyFill="1" applyBorder="1" applyAlignment="1">
      <alignment horizontal="center" vertical="center" wrapText="1"/>
    </xf>
    <xf numFmtId="9" fontId="19" fillId="0" borderId="31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9" fontId="19" fillId="0" borderId="14" xfId="0" applyNumberFormat="1" applyFont="1" applyFill="1" applyBorder="1" applyAlignment="1">
      <alignment horizontal="center" vertical="center" wrapText="1"/>
    </xf>
    <xf numFmtId="9" fontId="17" fillId="0" borderId="24" xfId="6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justify" vertical="center" wrapText="1"/>
    </xf>
    <xf numFmtId="9" fontId="20" fillId="0" borderId="33" xfId="0" applyNumberFormat="1" applyFont="1" applyFill="1" applyBorder="1" applyAlignment="1">
      <alignment horizontal="center" vertical="center" wrapText="1"/>
    </xf>
    <xf numFmtId="9" fontId="20" fillId="0" borderId="8" xfId="0" applyNumberFormat="1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justify" vertical="center" wrapText="1"/>
    </xf>
    <xf numFmtId="9" fontId="20" fillId="0" borderId="35" xfId="0" applyNumberFormat="1" applyFont="1" applyFill="1" applyBorder="1" applyAlignment="1">
      <alignment horizontal="center" vertical="center" wrapText="1"/>
    </xf>
    <xf numFmtId="9" fontId="20" fillId="0" borderId="7" xfId="0" applyNumberFormat="1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justify" vertical="center" wrapText="1"/>
    </xf>
    <xf numFmtId="0" fontId="20" fillId="0" borderId="37" xfId="0" applyFont="1" applyFill="1" applyBorder="1" applyAlignment="1">
      <alignment horizontal="justify" vertical="center" wrapText="1"/>
    </xf>
    <xf numFmtId="9" fontId="20" fillId="0" borderId="38" xfId="0" applyNumberFormat="1" applyFont="1" applyFill="1" applyBorder="1" applyAlignment="1">
      <alignment horizontal="center" vertical="center" wrapText="1"/>
    </xf>
    <xf numFmtId="9" fontId="20" fillId="0" borderId="39" xfId="6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justify" vertical="center" wrapText="1"/>
    </xf>
    <xf numFmtId="9" fontId="20" fillId="0" borderId="42" xfId="0" applyNumberFormat="1" applyFont="1" applyFill="1" applyBorder="1" applyAlignment="1">
      <alignment horizontal="center" vertical="center" wrapText="1"/>
    </xf>
    <xf numFmtId="9" fontId="20" fillId="0" borderId="8" xfId="6" applyFont="1" applyFill="1" applyBorder="1" applyAlignment="1">
      <alignment horizontal="center" vertical="center" wrapText="1"/>
    </xf>
    <xf numFmtId="9" fontId="20" fillId="0" borderId="43" xfId="0" applyNumberFormat="1" applyFont="1" applyFill="1" applyBorder="1" applyAlignment="1">
      <alignment horizontal="center" vertical="center" wrapText="1"/>
    </xf>
    <xf numFmtId="189" fontId="20" fillId="0" borderId="7" xfId="6" applyNumberFormat="1" applyFont="1" applyFill="1" applyBorder="1" applyAlignment="1">
      <alignment horizontal="center" vertical="center" wrapText="1"/>
    </xf>
    <xf numFmtId="9" fontId="20" fillId="0" borderId="7" xfId="6" applyFont="1" applyFill="1" applyBorder="1" applyAlignment="1">
      <alignment horizontal="center" vertical="center" wrapText="1"/>
    </xf>
    <xf numFmtId="9" fontId="20" fillId="0" borderId="7" xfId="6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9" fontId="20" fillId="0" borderId="44" xfId="0" applyNumberFormat="1" applyFont="1" applyFill="1" applyBorder="1" applyAlignment="1">
      <alignment horizontal="center" vertical="center" wrapText="1"/>
    </xf>
    <xf numFmtId="9" fontId="20" fillId="0" borderId="39" xfId="0" applyNumberFormat="1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justify"/>
    </xf>
    <xf numFmtId="0" fontId="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justify" vertical="center" wrapText="1"/>
    </xf>
    <xf numFmtId="0" fontId="19" fillId="0" borderId="46" xfId="0" applyFont="1" applyFill="1" applyBorder="1" applyAlignment="1">
      <alignment horizontal="center" vertical="center" wrapText="1"/>
    </xf>
    <xf numFmtId="186" fontId="19" fillId="0" borderId="20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0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183" fontId="19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9" fontId="20" fillId="0" borderId="48" xfId="0" applyNumberFormat="1" applyFont="1" applyFill="1" applyBorder="1" applyAlignment="1">
      <alignment horizontal="justify" vertical="center" wrapText="1"/>
    </xf>
    <xf numFmtId="9" fontId="20" fillId="0" borderId="49" xfId="6" applyFont="1" applyFill="1" applyBorder="1" applyAlignment="1">
      <alignment horizontal="center" vertical="center" wrapText="1"/>
    </xf>
    <xf numFmtId="188" fontId="20" fillId="0" borderId="7" xfId="5" applyNumberFormat="1" applyFont="1" applyFill="1" applyBorder="1" applyAlignment="1">
      <alignment horizontal="center" vertical="center" wrapText="1"/>
    </xf>
    <xf numFmtId="0" fontId="20" fillId="0" borderId="7" xfId="6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9" fontId="20" fillId="0" borderId="50" xfId="0" applyNumberFormat="1" applyFont="1" applyFill="1" applyBorder="1" applyAlignment="1">
      <alignment horizontal="justify" vertical="center" wrapText="1"/>
    </xf>
    <xf numFmtId="9" fontId="20" fillId="0" borderId="50" xfId="0" applyNumberFormat="1" applyFont="1" applyFill="1" applyBorder="1" applyAlignment="1">
      <alignment vertical="center" wrapText="1"/>
    </xf>
    <xf numFmtId="0" fontId="20" fillId="0" borderId="39" xfId="0" applyNumberFormat="1" applyFont="1" applyFill="1" applyBorder="1" applyAlignment="1">
      <alignment horizontal="center" vertical="center" wrapText="1"/>
    </xf>
    <xf numFmtId="9" fontId="20" fillId="0" borderId="51" xfId="0" applyNumberFormat="1" applyFont="1" applyFill="1" applyBorder="1" applyAlignment="1">
      <alignment vertical="center" wrapText="1"/>
    </xf>
    <xf numFmtId="0" fontId="20" fillId="0" borderId="48" xfId="0" applyNumberFormat="1" applyFont="1" applyFill="1" applyBorder="1" applyAlignment="1">
      <alignment horizontal="left" vertical="center" wrapText="1"/>
    </xf>
    <xf numFmtId="9" fontId="20" fillId="0" borderId="46" xfId="0" applyNumberFormat="1" applyFont="1" applyFill="1" applyBorder="1" applyAlignment="1">
      <alignment horizontal="center" vertical="center" wrapText="1"/>
    </xf>
    <xf numFmtId="185" fontId="20" fillId="0" borderId="7" xfId="5" applyNumberFormat="1" applyFont="1" applyFill="1" applyBorder="1" applyAlignment="1">
      <alignment horizontal="center" vertical="center" wrapText="1"/>
    </xf>
    <xf numFmtId="9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left" vertical="center" wrapText="1"/>
    </xf>
    <xf numFmtId="9" fontId="20" fillId="0" borderId="52" xfId="0" applyNumberFormat="1" applyFont="1" applyFill="1" applyBorder="1" applyAlignment="1">
      <alignment horizontal="center" vertical="center"/>
    </xf>
    <xf numFmtId="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51" xfId="0" applyNumberFormat="1" applyFont="1" applyFill="1" applyBorder="1" applyAlignment="1">
      <alignment horizontal="left" vertical="center" wrapText="1"/>
    </xf>
    <xf numFmtId="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183" fontId="21" fillId="5" borderId="21" xfId="5" applyNumberFormat="1" applyFont="1" applyFill="1" applyBorder="1" applyAlignment="1">
      <alignment vertical="center"/>
    </xf>
    <xf numFmtId="0" fontId="22" fillId="5" borderId="16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2" fillId="0" borderId="0" xfId="0" applyFont="1" applyFill="1" applyAlignment="1"/>
    <xf numFmtId="183" fontId="2" fillId="0" borderId="0" xfId="0" applyNumberFormat="1" applyFont="1" applyAlignment="1">
      <alignment vertical="center"/>
    </xf>
    <xf numFmtId="0" fontId="8" fillId="3" borderId="16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186" fontId="20" fillId="0" borderId="23" xfId="0" applyNumberFormat="1" applyFont="1" applyFill="1" applyBorder="1" applyAlignment="1">
      <alignment horizontal="center" vertical="center" wrapText="1"/>
    </xf>
    <xf numFmtId="186" fontId="19" fillId="7" borderId="30" xfId="0" applyNumberFormat="1" applyFont="1" applyFill="1" applyBorder="1" applyAlignment="1">
      <alignment horizontal="center" vertical="center" wrapText="1"/>
    </xf>
    <xf numFmtId="186" fontId="19" fillId="7" borderId="31" xfId="0" applyNumberFormat="1" applyFont="1" applyFill="1" applyBorder="1" applyAlignment="1">
      <alignment horizontal="center" vertical="center" wrapText="1"/>
    </xf>
    <xf numFmtId="186" fontId="19" fillId="0" borderId="9" xfId="0" applyNumberFormat="1" applyFont="1" applyFill="1" applyBorder="1" applyAlignment="1">
      <alignment horizontal="center" vertical="center" wrapText="1"/>
    </xf>
    <xf numFmtId="186" fontId="19" fillId="0" borderId="59" xfId="0" applyNumberFormat="1" applyFont="1" applyFill="1" applyBorder="1" applyAlignment="1">
      <alignment horizontal="center" vertical="center" wrapText="1"/>
    </xf>
    <xf numFmtId="186" fontId="19" fillId="7" borderId="41" xfId="0" applyNumberFormat="1" applyFont="1" applyFill="1" applyBorder="1" applyAlignment="1">
      <alignment horizontal="center" vertical="center" wrapText="1"/>
    </xf>
    <xf numFmtId="186" fontId="19" fillId="7" borderId="60" xfId="0" applyNumberFormat="1" applyFont="1" applyFill="1" applyBorder="1" applyAlignment="1">
      <alignment horizontal="center" vertical="center" wrapText="1"/>
    </xf>
    <xf numFmtId="9" fontId="20" fillId="0" borderId="24" xfId="6" applyFont="1" applyFill="1" applyBorder="1" applyAlignment="1">
      <alignment horizontal="center" vertical="center" wrapText="1"/>
    </xf>
    <xf numFmtId="0" fontId="20" fillId="0" borderId="49" xfId="6" applyNumberFormat="1" applyFont="1" applyFill="1" applyBorder="1" applyAlignment="1">
      <alignment horizontal="center" vertical="center" wrapText="1"/>
    </xf>
    <xf numFmtId="186" fontId="20" fillId="0" borderId="24" xfId="6" applyNumberFormat="1" applyFont="1" applyFill="1" applyBorder="1" applyAlignment="1">
      <alignment horizontal="center" vertical="center" wrapText="1"/>
    </xf>
    <xf numFmtId="186" fontId="20" fillId="7" borderId="61" xfId="6" applyNumberFormat="1" applyFont="1" applyFill="1" applyBorder="1" applyAlignment="1">
      <alignment horizontal="center" vertical="center" wrapText="1"/>
    </xf>
    <xf numFmtId="186" fontId="20" fillId="7" borderId="8" xfId="0" applyNumberFormat="1" applyFont="1" applyFill="1" applyBorder="1" applyAlignment="1">
      <alignment horizontal="center" vertical="center"/>
    </xf>
    <xf numFmtId="186" fontId="20" fillId="7" borderId="62" xfId="6" applyNumberFormat="1" applyFont="1" applyFill="1" applyBorder="1" applyAlignment="1">
      <alignment horizontal="center" vertical="center" wrapText="1"/>
    </xf>
    <xf numFmtId="186" fontId="20" fillId="7" borderId="63" xfId="6" applyNumberFormat="1" applyFont="1" applyFill="1" applyBorder="1" applyAlignment="1">
      <alignment horizontal="center" vertical="center" wrapText="1"/>
    </xf>
    <xf numFmtId="186" fontId="20" fillId="7" borderId="7" xfId="0" applyNumberFormat="1" applyFont="1" applyFill="1" applyBorder="1" applyAlignment="1">
      <alignment horizontal="center" vertical="center"/>
    </xf>
    <xf numFmtId="186" fontId="20" fillId="7" borderId="49" xfId="6" applyNumberFormat="1" applyFont="1" applyFill="1" applyBorder="1" applyAlignment="1">
      <alignment horizontal="center" vertical="center" wrapText="1"/>
    </xf>
    <xf numFmtId="9" fontId="20" fillId="0" borderId="7" xfId="6" applyFont="1" applyFill="1" applyBorder="1" applyAlignment="1">
      <alignment vertical="center" wrapText="1"/>
    </xf>
    <xf numFmtId="186" fontId="20" fillId="0" borderId="24" xfId="6" applyNumberFormat="1" applyFont="1" applyFill="1" applyBorder="1" applyAlignment="1">
      <alignment vertical="center" wrapText="1"/>
    </xf>
    <xf numFmtId="186" fontId="20" fillId="7" borderId="63" xfId="6" applyNumberFormat="1" applyFont="1" applyFill="1" applyBorder="1" applyAlignment="1">
      <alignment vertical="center" wrapText="1"/>
    </xf>
    <xf numFmtId="186" fontId="20" fillId="7" borderId="7" xfId="6" applyNumberFormat="1" applyFont="1" applyFill="1" applyBorder="1" applyAlignment="1" applyProtection="1">
      <alignment vertical="center" wrapText="1"/>
    </xf>
    <xf numFmtId="186" fontId="20" fillId="7" borderId="24" xfId="6" applyNumberFormat="1" applyFont="1" applyFill="1" applyBorder="1" applyAlignment="1">
      <alignment vertical="center" wrapText="1"/>
    </xf>
    <xf numFmtId="186" fontId="20" fillId="7" borderId="7" xfId="6" applyNumberFormat="1" applyFont="1" applyFill="1" applyBorder="1" applyAlignment="1">
      <alignment vertical="center" wrapText="1"/>
    </xf>
    <xf numFmtId="178" fontId="20" fillId="0" borderId="7" xfId="6" applyNumberFormat="1" applyFont="1" applyFill="1" applyBorder="1" applyAlignment="1">
      <alignment horizontal="center" vertical="center" wrapText="1"/>
    </xf>
    <xf numFmtId="186" fontId="20" fillId="7" borderId="7" xfId="6" applyNumberFormat="1" applyFont="1" applyFill="1" applyBorder="1" applyAlignment="1" applyProtection="1">
      <alignment horizontal="center" vertical="center" wrapText="1"/>
    </xf>
    <xf numFmtId="186" fontId="20" fillId="7" borderId="56" xfId="6" applyNumberFormat="1" applyFont="1" applyFill="1" applyBorder="1" applyAlignment="1">
      <alignment horizontal="center" vertical="center" wrapText="1"/>
    </xf>
    <xf numFmtId="186" fontId="20" fillId="7" borderId="39" xfId="6" applyNumberFormat="1" applyFont="1" applyFill="1" applyBorder="1" applyAlignment="1" applyProtection="1">
      <alignment horizontal="center" vertical="center" wrapText="1"/>
    </xf>
    <xf numFmtId="186" fontId="20" fillId="7" borderId="64" xfId="6" applyNumberFormat="1" applyFont="1" applyFill="1" applyBorder="1" applyAlignment="1">
      <alignment horizontal="center" vertical="center" wrapText="1"/>
    </xf>
    <xf numFmtId="9" fontId="20" fillId="0" borderId="9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 wrapText="1"/>
    </xf>
    <xf numFmtId="186" fontId="20" fillId="0" borderId="59" xfId="0" applyNumberFormat="1" applyFont="1" applyFill="1" applyBorder="1" applyAlignment="1">
      <alignment horizontal="center" vertical="center"/>
    </xf>
    <xf numFmtId="186" fontId="20" fillId="7" borderId="41" xfId="0" applyNumberFormat="1" applyFont="1" applyFill="1" applyBorder="1" applyAlignment="1">
      <alignment horizontal="center" vertical="center"/>
    </xf>
    <xf numFmtId="186" fontId="20" fillId="7" borderId="60" xfId="0" applyNumberFormat="1" applyFont="1" applyFill="1" applyBorder="1" applyAlignment="1" applyProtection="1">
      <alignment horizontal="center" vertical="center"/>
    </xf>
    <xf numFmtId="186" fontId="20" fillId="7" borderId="60" xfId="0" applyNumberFormat="1" applyFont="1" applyFill="1" applyBorder="1" applyAlignment="1">
      <alignment horizontal="center" vertical="center"/>
    </xf>
    <xf numFmtId="9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186" fontId="20" fillId="0" borderId="40" xfId="0" applyNumberFormat="1" applyFont="1" applyFill="1" applyBorder="1" applyAlignment="1">
      <alignment horizontal="center" vertical="center"/>
    </xf>
    <xf numFmtId="186" fontId="20" fillId="7" borderId="65" xfId="0" applyNumberFormat="1" applyFont="1" applyFill="1" applyBorder="1" applyAlignment="1">
      <alignment horizontal="center" vertical="center"/>
    </xf>
    <xf numFmtId="186" fontId="20" fillId="7" borderId="10" xfId="0" applyNumberFormat="1" applyFont="1" applyFill="1" applyBorder="1" applyAlignment="1">
      <alignment horizontal="center" vertical="center"/>
    </xf>
    <xf numFmtId="9" fontId="20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186" fontId="20" fillId="0" borderId="66" xfId="0" applyNumberFormat="1" applyFont="1" applyFill="1" applyBorder="1" applyAlignment="1">
      <alignment horizontal="center" vertical="center"/>
    </xf>
    <xf numFmtId="186" fontId="20" fillId="7" borderId="67" xfId="0" applyNumberFormat="1" applyFont="1" applyFill="1" applyBorder="1" applyAlignment="1">
      <alignment horizontal="center" vertical="center"/>
    </xf>
    <xf numFmtId="186" fontId="20" fillId="7" borderId="11" xfId="0" applyNumberFormat="1" applyFont="1" applyFill="1" applyBorder="1" applyAlignment="1">
      <alignment horizontal="center" vertical="center"/>
    </xf>
    <xf numFmtId="183" fontId="23" fillId="5" borderId="14" xfId="0" applyNumberFormat="1" applyFont="1" applyFill="1" applyBorder="1" applyAlignment="1">
      <alignment horizontal="center" vertical="center"/>
    </xf>
    <xf numFmtId="188" fontId="23" fillId="5" borderId="21" xfId="5" applyNumberFormat="1" applyFont="1" applyFill="1" applyBorder="1" applyAlignment="1">
      <alignment horizontal="center" vertical="center"/>
    </xf>
    <xf numFmtId="188" fontId="23" fillId="5" borderId="14" xfId="5" applyNumberFormat="1" applyFont="1" applyFill="1" applyBorder="1" applyAlignment="1">
      <alignment horizontal="center" vertical="center"/>
    </xf>
    <xf numFmtId="9" fontId="19" fillId="7" borderId="45" xfId="0" applyNumberFormat="1" applyFont="1" applyFill="1" applyBorder="1" applyAlignment="1">
      <alignment horizontal="center" vertical="center" wrapText="1"/>
    </xf>
    <xf numFmtId="186" fontId="19" fillId="8" borderId="30" xfId="0" applyNumberFormat="1" applyFont="1" applyFill="1" applyBorder="1" applyAlignment="1">
      <alignment horizontal="center" vertical="center" wrapText="1"/>
    </xf>
    <xf numFmtId="44" fontId="19" fillId="8" borderId="31" xfId="0" applyNumberFormat="1" applyFont="1" applyFill="1" applyBorder="1" applyAlignment="1">
      <alignment horizontal="center" vertical="center" wrapText="1"/>
    </xf>
    <xf numFmtId="186" fontId="19" fillId="8" borderId="68" xfId="0" applyNumberFormat="1" applyFont="1" applyFill="1" applyBorder="1" applyAlignment="1">
      <alignment horizontal="center" vertical="center" wrapText="1"/>
    </xf>
    <xf numFmtId="9" fontId="19" fillId="8" borderId="45" xfId="0" applyNumberFormat="1" applyFont="1" applyFill="1" applyBorder="1" applyAlignment="1">
      <alignment horizontal="center" vertical="center" wrapText="1"/>
    </xf>
    <xf numFmtId="177" fontId="19" fillId="9" borderId="32" xfId="5" applyNumberFormat="1" applyFont="1" applyFill="1" applyBorder="1" applyAlignment="1">
      <alignment horizontal="center" vertical="center" wrapText="1"/>
    </xf>
    <xf numFmtId="9" fontId="19" fillId="7" borderId="69" xfId="0" applyNumberFormat="1" applyFont="1" applyFill="1" applyBorder="1" applyAlignment="1">
      <alignment horizontal="center" vertical="center" wrapText="1"/>
    </xf>
    <xf numFmtId="9" fontId="19" fillId="8" borderId="30" xfId="0" applyNumberFormat="1" applyFont="1" applyFill="1" applyBorder="1" applyAlignment="1">
      <alignment horizontal="center" vertical="center" wrapText="1"/>
    </xf>
    <xf numFmtId="44" fontId="19" fillId="8" borderId="68" xfId="0" applyNumberFormat="1" applyFont="1" applyFill="1" applyBorder="1" applyAlignment="1">
      <alignment horizontal="center" vertical="center" wrapText="1"/>
    </xf>
    <xf numFmtId="9" fontId="19" fillId="8" borderId="68" xfId="0" applyNumberFormat="1" applyFont="1" applyFill="1" applyBorder="1" applyAlignment="1">
      <alignment horizontal="center" vertical="center" wrapText="1"/>
    </xf>
    <xf numFmtId="9" fontId="19" fillId="8" borderId="69" xfId="0" applyNumberFormat="1" applyFont="1" applyFill="1" applyBorder="1" applyAlignment="1">
      <alignment horizontal="center" vertical="center" wrapText="1"/>
    </xf>
    <xf numFmtId="180" fontId="20" fillId="9" borderId="34" xfId="5" applyFont="1" applyFill="1" applyBorder="1" applyAlignment="1">
      <alignment horizontal="center" vertical="center"/>
    </xf>
    <xf numFmtId="186" fontId="20" fillId="7" borderId="8" xfId="6" applyNumberFormat="1" applyFont="1" applyFill="1" applyBorder="1" applyAlignment="1">
      <alignment horizontal="center" vertical="center" wrapText="1"/>
    </xf>
    <xf numFmtId="9" fontId="20" fillId="7" borderId="48" xfId="6" applyNumberFormat="1" applyFont="1" applyFill="1" applyBorder="1" applyAlignment="1">
      <alignment horizontal="center" vertical="center" wrapText="1"/>
    </xf>
    <xf numFmtId="186" fontId="20" fillId="8" borderId="32" xfId="6" applyNumberFormat="1" applyFont="1" applyFill="1" applyBorder="1" applyAlignment="1">
      <alignment horizontal="center" vertical="center" wrapText="1"/>
    </xf>
    <xf numFmtId="186" fontId="20" fillId="8" borderId="8" xfId="6" applyNumberFormat="1" applyFont="1" applyFill="1" applyBorder="1" applyAlignment="1">
      <alignment horizontal="center" vertical="center" wrapText="1"/>
    </xf>
    <xf numFmtId="9" fontId="20" fillId="8" borderId="50" xfId="6" applyNumberFormat="1" applyFont="1" applyFill="1" applyBorder="1" applyAlignment="1">
      <alignment horizontal="center" vertical="center" wrapText="1"/>
    </xf>
    <xf numFmtId="188" fontId="20" fillId="9" borderId="34" xfId="5" applyNumberFormat="1" applyFont="1" applyFill="1" applyBorder="1" applyAlignment="1">
      <alignment horizontal="center" vertical="center" wrapText="1"/>
    </xf>
    <xf numFmtId="186" fontId="20" fillId="7" borderId="7" xfId="6" applyNumberFormat="1" applyFont="1" applyFill="1" applyBorder="1" applyAlignment="1">
      <alignment horizontal="center" vertical="center" wrapText="1"/>
    </xf>
    <xf numFmtId="9" fontId="20" fillId="7" borderId="50" xfId="6" applyNumberFormat="1" applyFont="1" applyFill="1" applyBorder="1" applyAlignment="1">
      <alignment horizontal="center" vertical="center" wrapText="1"/>
    </xf>
    <xf numFmtId="186" fontId="20" fillId="8" borderId="34" xfId="6" applyNumberFormat="1" applyFont="1" applyFill="1" applyBorder="1" applyAlignment="1">
      <alignment horizontal="center" vertical="center" wrapText="1"/>
    </xf>
    <xf numFmtId="186" fontId="20" fillId="8" borderId="7" xfId="6" applyNumberFormat="1" applyFont="1" applyFill="1" applyBorder="1" applyAlignment="1">
      <alignment horizontal="center" vertical="center" wrapText="1"/>
    </xf>
    <xf numFmtId="186" fontId="20" fillId="8" borderId="34" xfId="6" applyNumberFormat="1" applyFont="1" applyFill="1" applyBorder="1" applyAlignment="1">
      <alignment vertical="center" wrapText="1"/>
    </xf>
    <xf numFmtId="186" fontId="20" fillId="8" borderId="7" xfId="6" applyNumberFormat="1" applyFont="1" applyFill="1" applyBorder="1" applyAlignment="1">
      <alignment vertical="center" wrapText="1"/>
    </xf>
    <xf numFmtId="188" fontId="20" fillId="9" borderId="34" xfId="5" applyNumberFormat="1" applyFont="1" applyFill="1" applyBorder="1" applyAlignment="1">
      <alignment vertical="center" wrapText="1"/>
    </xf>
    <xf numFmtId="44" fontId="20" fillId="7" borderId="7" xfId="6" applyNumberFormat="1" applyFont="1" applyFill="1" applyBorder="1" applyAlignment="1">
      <alignment horizontal="center" vertical="center" wrapText="1"/>
    </xf>
    <xf numFmtId="44" fontId="20" fillId="8" borderId="7" xfId="6" applyNumberFormat="1" applyFont="1" applyFill="1" applyBorder="1" applyAlignment="1">
      <alignment horizontal="center" vertical="center" wrapText="1"/>
    </xf>
    <xf numFmtId="9" fontId="20" fillId="8" borderId="70" xfId="6" applyNumberFormat="1" applyFont="1" applyFill="1" applyBorder="1" applyAlignment="1">
      <alignment horizontal="center" vertical="center" wrapText="1"/>
    </xf>
    <xf numFmtId="44" fontId="20" fillId="7" borderId="39" xfId="6" applyNumberFormat="1" applyFont="1" applyFill="1" applyBorder="1" applyAlignment="1">
      <alignment horizontal="center" vertical="center" wrapText="1"/>
    </xf>
    <xf numFmtId="9" fontId="20" fillId="7" borderId="51" xfId="6" applyNumberFormat="1" applyFont="1" applyFill="1" applyBorder="1" applyAlignment="1">
      <alignment horizontal="center" vertical="center" wrapText="1"/>
    </xf>
    <xf numFmtId="186" fontId="20" fillId="8" borderId="37" xfId="6" applyNumberFormat="1" applyFont="1" applyFill="1" applyBorder="1" applyAlignment="1">
      <alignment horizontal="center" vertical="center" wrapText="1"/>
    </xf>
    <xf numFmtId="44" fontId="20" fillId="8" borderId="39" xfId="6" applyNumberFormat="1" applyFont="1" applyFill="1" applyBorder="1" applyAlignment="1">
      <alignment horizontal="center" vertical="center" wrapText="1"/>
    </xf>
    <xf numFmtId="186" fontId="20" fillId="8" borderId="39" xfId="6" applyNumberFormat="1" applyFont="1" applyFill="1" applyBorder="1" applyAlignment="1">
      <alignment horizontal="center" vertical="center" wrapText="1"/>
    </xf>
    <xf numFmtId="9" fontId="20" fillId="8" borderId="71" xfId="6" applyNumberFormat="1" applyFont="1" applyFill="1" applyBorder="1" applyAlignment="1">
      <alignment horizontal="center" vertical="center" wrapText="1"/>
    </xf>
    <xf numFmtId="44" fontId="20" fillId="7" borderId="60" xfId="0" applyNumberFormat="1" applyFont="1" applyFill="1" applyBorder="1" applyAlignment="1">
      <alignment horizontal="center" vertical="center"/>
    </xf>
    <xf numFmtId="9" fontId="20" fillId="7" borderId="69" xfId="0" applyNumberFormat="1" applyFont="1" applyFill="1" applyBorder="1" applyAlignment="1">
      <alignment horizontal="center" vertical="center"/>
    </xf>
    <xf numFmtId="186" fontId="20" fillId="8" borderId="41" xfId="0" applyNumberFormat="1" applyFont="1" applyFill="1" applyBorder="1" applyAlignment="1">
      <alignment horizontal="center" vertical="center"/>
    </xf>
    <xf numFmtId="44" fontId="20" fillId="8" borderId="8" xfId="0" applyNumberFormat="1" applyFont="1" applyFill="1" applyBorder="1" applyAlignment="1">
      <alignment horizontal="center" vertical="center"/>
    </xf>
    <xf numFmtId="186" fontId="20" fillId="8" borderId="8" xfId="0" applyNumberFormat="1" applyFont="1" applyFill="1" applyBorder="1" applyAlignment="1">
      <alignment horizontal="center" vertical="center"/>
    </xf>
    <xf numFmtId="44" fontId="20" fillId="8" borderId="60" xfId="0" applyNumberFormat="1" applyFont="1" applyFill="1" applyBorder="1" applyAlignment="1">
      <alignment horizontal="center" vertical="center"/>
    </xf>
    <xf numFmtId="9" fontId="20" fillId="8" borderId="48" xfId="0" applyNumberFormat="1" applyFont="1" applyFill="1" applyBorder="1" applyAlignment="1">
      <alignment horizontal="center" vertical="center"/>
    </xf>
    <xf numFmtId="180" fontId="20" fillId="9" borderId="65" xfId="5" applyFont="1" applyFill="1" applyBorder="1" applyAlignment="1">
      <alignment horizontal="center" vertical="center" wrapText="1"/>
    </xf>
    <xf numFmtId="44" fontId="20" fillId="7" borderId="10" xfId="0" applyNumberFormat="1" applyFont="1" applyFill="1" applyBorder="1" applyAlignment="1">
      <alignment horizontal="center" vertical="center"/>
    </xf>
    <xf numFmtId="9" fontId="20" fillId="7" borderId="70" xfId="0" applyNumberFormat="1" applyFont="1" applyFill="1" applyBorder="1" applyAlignment="1">
      <alignment horizontal="center" vertical="center"/>
    </xf>
    <xf numFmtId="186" fontId="20" fillId="8" borderId="65" xfId="0" applyNumberFormat="1" applyFont="1" applyFill="1" applyBorder="1" applyAlignment="1">
      <alignment horizontal="center" vertical="center"/>
    </xf>
    <xf numFmtId="44" fontId="20" fillId="8" borderId="7" xfId="0" applyNumberFormat="1" applyFont="1" applyFill="1" applyBorder="1" applyAlignment="1">
      <alignment horizontal="center" vertical="center"/>
    </xf>
    <xf numFmtId="186" fontId="20" fillId="8" borderId="7" xfId="0" applyNumberFormat="1" applyFont="1" applyFill="1" applyBorder="1" applyAlignment="1">
      <alignment horizontal="center" vertical="center"/>
    </xf>
    <xf numFmtId="44" fontId="20" fillId="8" borderId="10" xfId="0" applyNumberFormat="1" applyFont="1" applyFill="1" applyBorder="1" applyAlignment="1">
      <alignment horizontal="center" vertical="center"/>
    </xf>
    <xf numFmtId="9" fontId="20" fillId="8" borderId="50" xfId="0" applyNumberFormat="1" applyFont="1" applyFill="1" applyBorder="1" applyAlignment="1">
      <alignment horizontal="center" vertical="center"/>
    </xf>
    <xf numFmtId="44" fontId="20" fillId="7" borderId="11" xfId="0" applyNumberFormat="1" applyFont="1" applyFill="1" applyBorder="1" applyAlignment="1">
      <alignment horizontal="center" vertical="center"/>
    </xf>
    <xf numFmtId="9" fontId="20" fillId="7" borderId="71" xfId="0" applyNumberFormat="1" applyFont="1" applyFill="1" applyBorder="1" applyAlignment="1">
      <alignment horizontal="center" vertical="center"/>
    </xf>
    <xf numFmtId="186" fontId="20" fillId="8" borderId="67" xfId="0" applyNumberFormat="1" applyFont="1" applyFill="1" applyBorder="1" applyAlignment="1">
      <alignment horizontal="center" vertical="center"/>
    </xf>
    <xf numFmtId="44" fontId="20" fillId="8" borderId="39" xfId="0" applyNumberFormat="1" applyFont="1" applyFill="1" applyBorder="1" applyAlignment="1">
      <alignment horizontal="center" vertical="center"/>
    </xf>
    <xf numFmtId="186" fontId="20" fillId="8" borderId="39" xfId="0" applyNumberFormat="1" applyFont="1" applyFill="1" applyBorder="1" applyAlignment="1">
      <alignment horizontal="center" vertical="center"/>
    </xf>
    <xf numFmtId="44" fontId="20" fillId="8" borderId="11" xfId="0" applyNumberFormat="1" applyFont="1" applyFill="1" applyBorder="1" applyAlignment="1">
      <alignment horizontal="center" vertical="center"/>
    </xf>
    <xf numFmtId="9" fontId="20" fillId="8" borderId="51" xfId="0" applyNumberFormat="1" applyFont="1" applyFill="1" applyBorder="1" applyAlignment="1">
      <alignment horizontal="center" vertical="center"/>
    </xf>
    <xf numFmtId="180" fontId="20" fillId="9" borderId="37" xfId="5" applyFont="1" applyFill="1" applyBorder="1" applyAlignment="1">
      <alignment horizontal="center" vertical="center" wrapText="1"/>
    </xf>
    <xf numFmtId="9" fontId="23" fillId="5" borderId="21" xfId="6" applyFont="1" applyFill="1" applyBorder="1" applyAlignment="1">
      <alignment horizontal="center" vertical="center"/>
    </xf>
    <xf numFmtId="188" fontId="23" fillId="5" borderId="16" xfId="6" applyNumberFormat="1" applyFont="1" applyFill="1" applyBorder="1" applyAlignment="1">
      <alignment horizontal="center" vertical="center"/>
    </xf>
    <xf numFmtId="176" fontId="23" fillId="5" borderId="14" xfId="6" applyNumberFormat="1" applyFont="1" applyFill="1" applyBorder="1" applyAlignment="1">
      <alignment horizontal="center" vertical="center"/>
    </xf>
    <xf numFmtId="181" fontId="23" fillId="5" borderId="14" xfId="6" applyNumberFormat="1" applyFont="1" applyFill="1" applyBorder="1" applyAlignment="1">
      <alignment horizontal="center" vertical="center"/>
    </xf>
    <xf numFmtId="9" fontId="23" fillId="5" borderId="22" xfId="6" applyFont="1" applyFill="1" applyBorder="1" applyAlignment="1">
      <alignment horizontal="center" vertical="center"/>
    </xf>
    <xf numFmtId="183" fontId="23" fillId="5" borderId="14" xfId="5" applyNumberFormat="1" applyFont="1" applyFill="1" applyBorder="1" applyAlignment="1">
      <alignment horizontal="center" vertical="center"/>
    </xf>
    <xf numFmtId="183" fontId="0" fillId="0" borderId="0" xfId="0" applyNumberFormat="1" applyFont="1" applyAlignment="1">
      <alignment vertical="center"/>
    </xf>
    <xf numFmtId="180" fontId="0" fillId="0" borderId="0" xfId="5" applyFont="1" applyAlignment="1">
      <alignment vertical="center"/>
    </xf>
    <xf numFmtId="185" fontId="0" fillId="0" borderId="0" xfId="5" applyNumberFormat="1" applyFont="1" applyAlignment="1">
      <alignment vertical="center"/>
    </xf>
    <xf numFmtId="184" fontId="0" fillId="0" borderId="0" xfId="0" applyNumberFormat="1" applyFont="1" applyAlignment="1">
      <alignment vertical="center"/>
    </xf>
    <xf numFmtId="177" fontId="19" fillId="9" borderId="8" xfId="0" applyNumberFormat="1" applyFont="1" applyFill="1" applyBorder="1" applyAlignment="1">
      <alignment horizontal="center" vertical="center" wrapText="1"/>
    </xf>
    <xf numFmtId="183" fontId="19" fillId="9" borderId="8" xfId="0" applyNumberFormat="1" applyFont="1" applyFill="1" applyBorder="1" applyAlignment="1">
      <alignment horizontal="center" vertical="center" wrapText="1"/>
    </xf>
    <xf numFmtId="9" fontId="19" fillId="9" borderId="48" xfId="6" applyFont="1" applyFill="1" applyBorder="1" applyAlignment="1">
      <alignment horizontal="center" vertical="center" wrapText="1"/>
    </xf>
    <xf numFmtId="185" fontId="19" fillId="8" borderId="32" xfId="5" applyNumberFormat="1" applyFont="1" applyFill="1" applyBorder="1" applyAlignment="1">
      <alignment horizontal="center" vertical="center" wrapText="1"/>
    </xf>
    <xf numFmtId="185" fontId="19" fillId="8" borderId="8" xfId="0" applyNumberFormat="1" applyFont="1" applyFill="1" applyBorder="1" applyAlignment="1">
      <alignment horizontal="center" vertical="center" wrapText="1"/>
    </xf>
    <xf numFmtId="180" fontId="20" fillId="9" borderId="49" xfId="5" applyFont="1" applyFill="1" applyBorder="1" applyAlignment="1">
      <alignment horizontal="center" vertical="center"/>
    </xf>
    <xf numFmtId="9" fontId="20" fillId="9" borderId="50" xfId="6" applyFont="1" applyFill="1" applyBorder="1" applyAlignment="1">
      <alignment horizontal="center" vertical="center"/>
    </xf>
    <xf numFmtId="185" fontId="20" fillId="8" borderId="34" xfId="5" applyNumberFormat="1" applyFont="1" applyFill="1" applyBorder="1" applyAlignment="1">
      <alignment horizontal="center" vertical="center"/>
    </xf>
    <xf numFmtId="185" fontId="20" fillId="8" borderId="7" xfId="5" applyNumberFormat="1" applyFont="1" applyFill="1" applyBorder="1" applyAlignment="1">
      <alignment horizontal="center" vertical="center"/>
    </xf>
    <xf numFmtId="188" fontId="20" fillId="9" borderId="9" xfId="5" applyNumberFormat="1" applyFont="1" applyFill="1" applyBorder="1" applyAlignment="1">
      <alignment horizontal="center" vertical="center" wrapText="1"/>
    </xf>
    <xf numFmtId="188" fontId="20" fillId="9" borderId="7" xfId="5" applyNumberFormat="1" applyFont="1" applyFill="1" applyBorder="1" applyAlignment="1">
      <alignment horizontal="center" vertical="center" wrapText="1"/>
    </xf>
    <xf numFmtId="9" fontId="20" fillId="9" borderId="50" xfId="5" applyNumberFormat="1" applyFont="1" applyFill="1" applyBorder="1" applyAlignment="1">
      <alignment horizontal="center" vertical="center" wrapText="1"/>
    </xf>
    <xf numFmtId="180" fontId="20" fillId="8" borderId="34" xfId="5" applyFont="1" applyFill="1" applyBorder="1" applyAlignment="1">
      <alignment horizontal="center" vertical="center" wrapText="1"/>
    </xf>
    <xf numFmtId="180" fontId="20" fillId="8" borderId="7" xfId="5" applyFont="1" applyFill="1" applyBorder="1" applyAlignment="1">
      <alignment horizontal="center" vertical="center" wrapText="1"/>
    </xf>
    <xf numFmtId="188" fontId="20" fillId="9" borderId="20" xfId="5" applyNumberFormat="1" applyFont="1" applyFill="1" applyBorder="1" applyAlignment="1">
      <alignment horizontal="center" vertical="center" wrapText="1"/>
    </xf>
    <xf numFmtId="188" fontId="20" fillId="9" borderId="9" xfId="5" applyNumberFormat="1" applyFont="1" applyFill="1" applyBorder="1" applyAlignment="1">
      <alignment vertical="center" wrapText="1"/>
    </xf>
    <xf numFmtId="188" fontId="20" fillId="9" borderId="7" xfId="5" applyNumberFormat="1" applyFont="1" applyFill="1" applyBorder="1" applyAlignment="1">
      <alignment vertical="center" wrapText="1"/>
    </xf>
    <xf numFmtId="180" fontId="20" fillId="9" borderId="7" xfId="5" applyFont="1" applyFill="1" applyBorder="1" applyAlignment="1">
      <alignment vertical="center" wrapText="1"/>
    </xf>
    <xf numFmtId="180" fontId="20" fillId="8" borderId="34" xfId="5" applyFont="1" applyFill="1" applyBorder="1" applyAlignment="1">
      <alignment vertical="center" wrapText="1"/>
    </xf>
    <xf numFmtId="180" fontId="20" fillId="8" borderId="7" xfId="5" applyFont="1" applyFill="1" applyBorder="1" applyAlignment="1">
      <alignment vertical="center" wrapText="1"/>
    </xf>
    <xf numFmtId="180" fontId="20" fillId="9" borderId="20" xfId="5" applyFont="1" applyFill="1" applyBorder="1" applyAlignment="1">
      <alignment vertical="center" wrapText="1"/>
    </xf>
    <xf numFmtId="188" fontId="20" fillId="8" borderId="34" xfId="5" applyNumberFormat="1" applyFont="1" applyFill="1" applyBorder="1" applyAlignment="1">
      <alignment vertical="center" wrapText="1"/>
    </xf>
    <xf numFmtId="188" fontId="20" fillId="8" borderId="7" xfId="5" applyNumberFormat="1" applyFont="1" applyFill="1" applyBorder="1" applyAlignment="1">
      <alignment vertical="center" wrapText="1"/>
    </xf>
    <xf numFmtId="180" fontId="20" fillId="9" borderId="9" xfId="5" applyFont="1" applyFill="1" applyBorder="1" applyAlignment="1">
      <alignment horizontal="center" vertical="center" wrapText="1"/>
    </xf>
    <xf numFmtId="180" fontId="20" fillId="9" borderId="20" xfId="5" applyFont="1" applyFill="1" applyBorder="1" applyAlignment="1">
      <alignment horizontal="center" vertical="center" wrapText="1"/>
    </xf>
    <xf numFmtId="188" fontId="20" fillId="9" borderId="10" xfId="5" applyNumberFormat="1" applyFont="1" applyFill="1" applyBorder="1" applyAlignment="1">
      <alignment horizontal="center" vertical="center" wrapText="1"/>
    </xf>
    <xf numFmtId="180" fontId="20" fillId="9" borderId="10" xfId="5" applyFont="1" applyFill="1" applyBorder="1" applyAlignment="1">
      <alignment horizontal="center" vertical="center" wrapText="1"/>
    </xf>
    <xf numFmtId="9" fontId="20" fillId="9" borderId="70" xfId="5" applyNumberFormat="1" applyFont="1" applyFill="1" applyBorder="1" applyAlignment="1">
      <alignment horizontal="center" vertical="center" wrapText="1"/>
    </xf>
    <xf numFmtId="180" fontId="20" fillId="8" borderId="65" xfId="5" applyFont="1" applyFill="1" applyBorder="1" applyAlignment="1">
      <alignment horizontal="center" vertical="center" wrapText="1"/>
    </xf>
    <xf numFmtId="180" fontId="20" fillId="8" borderId="10" xfId="5" applyFont="1" applyFill="1" applyBorder="1" applyAlignment="1">
      <alignment horizontal="center" vertical="center" wrapText="1"/>
    </xf>
    <xf numFmtId="188" fontId="20" fillId="9" borderId="39" xfId="5" applyNumberFormat="1" applyFont="1" applyFill="1" applyBorder="1" applyAlignment="1">
      <alignment horizontal="center" vertical="center" wrapText="1"/>
    </xf>
    <xf numFmtId="180" fontId="20" fillId="9" borderId="39" xfId="5" applyFont="1" applyFill="1" applyBorder="1" applyAlignment="1">
      <alignment horizontal="center" vertical="center" wrapText="1"/>
    </xf>
    <xf numFmtId="9" fontId="20" fillId="9" borderId="51" xfId="5" applyNumberFormat="1" applyFont="1" applyFill="1" applyBorder="1" applyAlignment="1">
      <alignment horizontal="center" vertical="center" wrapText="1"/>
    </xf>
    <xf numFmtId="180" fontId="20" fillId="8" borderId="37" xfId="5" applyFont="1" applyFill="1" applyBorder="1" applyAlignment="1">
      <alignment horizontal="center" vertical="center" wrapText="1"/>
    </xf>
    <xf numFmtId="180" fontId="20" fillId="8" borderId="39" xfId="5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83" fontId="24" fillId="0" borderId="20" xfId="0" applyNumberFormat="1" applyFont="1" applyBorder="1" applyAlignment="1">
      <alignment horizontal="center" vertical="center"/>
    </xf>
    <xf numFmtId="10" fontId="19" fillId="8" borderId="48" xfId="6" applyNumberFormat="1" applyFont="1" applyFill="1" applyBorder="1" applyAlignment="1">
      <alignment horizontal="center" vertical="center" wrapText="1"/>
    </xf>
    <xf numFmtId="185" fontId="19" fillId="7" borderId="72" xfId="5" applyNumberFormat="1" applyFont="1" applyFill="1" applyBorder="1" applyAlignment="1">
      <alignment horizontal="center" vertical="center" wrapText="1"/>
    </xf>
    <xf numFmtId="185" fontId="19" fillId="7" borderId="20" xfId="0" applyNumberFormat="1" applyFont="1" applyFill="1" applyBorder="1" applyAlignment="1">
      <alignment horizontal="center" vertical="center" wrapText="1"/>
    </xf>
    <xf numFmtId="183" fontId="19" fillId="7" borderId="20" xfId="0" applyNumberFormat="1" applyFont="1" applyFill="1" applyBorder="1" applyAlignment="1">
      <alignment horizontal="center" vertical="center" wrapText="1"/>
    </xf>
    <xf numFmtId="9" fontId="19" fillId="7" borderId="20" xfId="6" applyNumberFormat="1" applyFont="1" applyFill="1" applyBorder="1" applyAlignment="1">
      <alignment horizontal="center" vertical="center" wrapText="1"/>
    </xf>
    <xf numFmtId="185" fontId="19" fillId="8" borderId="20" xfId="5" applyNumberFormat="1" applyFont="1" applyFill="1" applyBorder="1" applyAlignment="1">
      <alignment horizontal="center" vertical="center" wrapText="1"/>
    </xf>
    <xf numFmtId="185" fontId="19" fillId="8" borderId="20" xfId="0" applyNumberFormat="1" applyFont="1" applyFill="1" applyBorder="1" applyAlignment="1">
      <alignment horizontal="center" vertical="center" wrapText="1"/>
    </xf>
    <xf numFmtId="9" fontId="20" fillId="8" borderId="50" xfId="5" applyNumberFormat="1" applyFont="1" applyFill="1" applyBorder="1" applyAlignment="1">
      <alignment horizontal="center" vertical="center"/>
    </xf>
    <xf numFmtId="185" fontId="20" fillId="7" borderId="49" xfId="5" applyNumberFormat="1" applyFont="1" applyFill="1" applyBorder="1" applyAlignment="1">
      <alignment horizontal="center" vertical="center"/>
    </xf>
    <xf numFmtId="9" fontId="20" fillId="7" borderId="7" xfId="6" applyFont="1" applyFill="1" applyBorder="1" applyAlignment="1">
      <alignment horizontal="center" vertical="center"/>
    </xf>
    <xf numFmtId="10" fontId="20" fillId="8" borderId="50" xfId="5" applyNumberFormat="1" applyFont="1" applyFill="1" applyBorder="1" applyAlignment="1">
      <alignment horizontal="center" vertical="center" wrapText="1"/>
    </xf>
    <xf numFmtId="180" fontId="20" fillId="7" borderId="49" xfId="5" applyFont="1" applyFill="1" applyBorder="1" applyAlignment="1">
      <alignment horizontal="center" vertical="center" wrapText="1"/>
    </xf>
    <xf numFmtId="180" fontId="20" fillId="7" borderId="9" xfId="5" applyFont="1" applyFill="1" applyBorder="1" applyAlignment="1">
      <alignment horizontal="center" vertical="center" wrapText="1"/>
    </xf>
    <xf numFmtId="9" fontId="20" fillId="7" borderId="9" xfId="6" applyFont="1" applyFill="1" applyBorder="1" applyAlignment="1">
      <alignment horizontal="center" vertical="center" wrapText="1"/>
    </xf>
    <xf numFmtId="180" fontId="20" fillId="7" borderId="20" xfId="5" applyFont="1" applyFill="1" applyBorder="1" applyAlignment="1">
      <alignment horizontal="center" vertical="center" wrapText="1"/>
    </xf>
    <xf numFmtId="9" fontId="20" fillId="7" borderId="20" xfId="6" applyFont="1" applyFill="1" applyBorder="1" applyAlignment="1">
      <alignment horizontal="center" vertical="center" wrapText="1"/>
    </xf>
    <xf numFmtId="180" fontId="20" fillId="7" borderId="49" xfId="5" applyFont="1" applyFill="1" applyBorder="1" applyAlignment="1">
      <alignment vertical="center" wrapText="1"/>
    </xf>
    <xf numFmtId="180" fontId="20" fillId="7" borderId="9" xfId="5" applyFont="1" applyFill="1" applyBorder="1" applyAlignment="1">
      <alignment vertical="center" wrapText="1"/>
    </xf>
    <xf numFmtId="180" fontId="20" fillId="7" borderId="7" xfId="5" applyFont="1" applyFill="1" applyBorder="1" applyAlignment="1">
      <alignment vertical="center" wrapText="1"/>
    </xf>
    <xf numFmtId="9" fontId="20" fillId="7" borderId="7" xfId="6" applyFont="1" applyFill="1" applyBorder="1" applyAlignment="1">
      <alignment horizontal="center" vertical="center" wrapText="1"/>
    </xf>
    <xf numFmtId="180" fontId="20" fillId="7" borderId="10" xfId="5" applyFont="1" applyFill="1" applyBorder="1" applyAlignment="1">
      <alignment horizontal="center" vertical="center" wrapText="1"/>
    </xf>
    <xf numFmtId="9" fontId="20" fillId="7" borderId="10" xfId="6" applyFont="1" applyFill="1" applyBorder="1" applyAlignment="1">
      <alignment horizontal="center" vertical="center" wrapText="1"/>
    </xf>
    <xf numFmtId="10" fontId="20" fillId="8" borderId="70" xfId="5" applyNumberFormat="1" applyFont="1" applyFill="1" applyBorder="1" applyAlignment="1">
      <alignment horizontal="center" vertical="center" wrapText="1"/>
    </xf>
    <xf numFmtId="180" fontId="20" fillId="7" borderId="52" xfId="5" applyFont="1" applyFill="1" applyBorder="1" applyAlignment="1">
      <alignment horizontal="center" vertical="center" wrapText="1"/>
    </xf>
    <xf numFmtId="10" fontId="20" fillId="8" borderId="51" xfId="5" applyNumberFormat="1" applyFont="1" applyFill="1" applyBorder="1" applyAlignment="1">
      <alignment horizontal="center" vertical="center" wrapText="1"/>
    </xf>
    <xf numFmtId="180" fontId="20" fillId="7" borderId="7" xfId="5" applyFont="1" applyFill="1" applyBorder="1" applyAlignment="1">
      <alignment horizontal="center" vertical="center" wrapText="1"/>
    </xf>
    <xf numFmtId="188" fontId="23" fillId="5" borderId="22" xfId="5" applyNumberFormat="1" applyFont="1" applyFill="1" applyBorder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9" fontId="10" fillId="0" borderId="0" xfId="6" applyNumberFormat="1" applyFont="1" applyAlignment="1">
      <alignment horizontal="center" vertical="center"/>
    </xf>
    <xf numFmtId="183" fontId="10" fillId="0" borderId="0" xfId="0" applyNumberFormat="1" applyFont="1" applyAlignment="1">
      <alignment horizontal="center" vertical="center"/>
    </xf>
    <xf numFmtId="9" fontId="10" fillId="0" borderId="0" xfId="6" applyFont="1" applyAlignment="1">
      <alignment horizontal="center" vertical="center"/>
    </xf>
    <xf numFmtId="9" fontId="8" fillId="3" borderId="14" xfId="6" applyFont="1" applyFill="1" applyBorder="1" applyAlignment="1">
      <alignment vertical="center" wrapText="1"/>
    </xf>
    <xf numFmtId="0" fontId="8" fillId="3" borderId="14" xfId="0" applyFont="1" applyFill="1" applyBorder="1" applyAlignment="1">
      <alignment horizontal="center" vertical="center" wrapText="1"/>
    </xf>
    <xf numFmtId="9" fontId="8" fillId="3" borderId="55" xfId="6" applyNumberFormat="1" applyFont="1" applyFill="1" applyBorder="1" applyAlignment="1">
      <alignment horizontal="center" vertical="center" wrapText="1"/>
    </xf>
    <xf numFmtId="183" fontId="8" fillId="3" borderId="55" xfId="0" applyNumberFormat="1" applyFont="1" applyFill="1" applyBorder="1" applyAlignment="1">
      <alignment horizontal="center" vertical="center" wrapText="1"/>
    </xf>
    <xf numFmtId="9" fontId="8" fillId="3" borderId="55" xfId="6" applyFont="1" applyFill="1" applyBorder="1" applyAlignment="1">
      <alignment horizontal="center" vertical="center" wrapText="1"/>
    </xf>
    <xf numFmtId="9" fontId="8" fillId="3" borderId="58" xfId="6" applyNumberFormat="1" applyFont="1" applyFill="1" applyBorder="1" applyAlignment="1">
      <alignment horizontal="center" vertical="center" wrapText="1"/>
    </xf>
    <xf numFmtId="183" fontId="8" fillId="3" borderId="58" xfId="0" applyNumberFormat="1" applyFont="1" applyFill="1" applyBorder="1" applyAlignment="1">
      <alignment horizontal="center" vertical="center" wrapText="1"/>
    </xf>
    <xf numFmtId="9" fontId="8" fillId="3" borderId="58" xfId="6" applyFont="1" applyFill="1" applyBorder="1" applyAlignment="1">
      <alignment horizontal="center" vertical="center" wrapText="1"/>
    </xf>
    <xf numFmtId="183" fontId="19" fillId="8" borderId="20" xfId="0" applyNumberFormat="1" applyFont="1" applyFill="1" applyBorder="1" applyAlignment="1">
      <alignment horizontal="center" vertical="center" wrapText="1"/>
    </xf>
    <xf numFmtId="44" fontId="19" fillId="8" borderId="20" xfId="0" applyNumberFormat="1" applyFont="1" applyFill="1" applyBorder="1" applyAlignment="1">
      <alignment horizontal="center" vertical="center" wrapText="1"/>
    </xf>
    <xf numFmtId="9" fontId="19" fillId="8" borderId="20" xfId="6" applyNumberFormat="1" applyFont="1" applyFill="1" applyBorder="1" applyAlignment="1">
      <alignment horizontal="center" vertical="center" wrapText="1"/>
    </xf>
    <xf numFmtId="183" fontId="19" fillId="7" borderId="20" xfId="5" applyNumberFormat="1" applyFont="1" applyFill="1" applyBorder="1" applyAlignment="1">
      <alignment horizontal="center" vertical="center" wrapText="1"/>
    </xf>
    <xf numFmtId="183" fontId="19" fillId="7" borderId="20" xfId="4" applyNumberFormat="1" applyFont="1" applyFill="1" applyBorder="1" applyAlignment="1">
      <alignment horizontal="center" vertical="center" wrapText="1"/>
    </xf>
    <xf numFmtId="9" fontId="19" fillId="7" borderId="20" xfId="6" applyFont="1" applyFill="1" applyBorder="1" applyAlignment="1">
      <alignment horizontal="center" vertical="center" wrapText="1"/>
    </xf>
    <xf numFmtId="9" fontId="20" fillId="8" borderId="7" xfId="6" applyNumberFormat="1" applyFont="1" applyFill="1" applyBorder="1" applyAlignment="1">
      <alignment horizontal="center" vertical="center"/>
    </xf>
    <xf numFmtId="183" fontId="20" fillId="7" borderId="7" xfId="5" applyNumberFormat="1" applyFont="1" applyFill="1" applyBorder="1" applyAlignment="1">
      <alignment horizontal="center" vertical="center"/>
    </xf>
    <xf numFmtId="9" fontId="20" fillId="8" borderId="7" xfId="6" applyNumberFormat="1" applyFont="1" applyFill="1" applyBorder="1" applyAlignment="1">
      <alignment horizontal="center" vertical="center" wrapText="1"/>
    </xf>
    <xf numFmtId="183" fontId="20" fillId="7" borderId="7" xfId="5" applyNumberFormat="1" applyFont="1" applyFill="1" applyBorder="1" applyAlignment="1">
      <alignment horizontal="center" vertical="center" wrapText="1"/>
    </xf>
    <xf numFmtId="183" fontId="20" fillId="7" borderId="9" xfId="5" applyNumberFormat="1" applyFont="1" applyFill="1" applyBorder="1" applyAlignment="1">
      <alignment horizontal="center" vertical="center" wrapText="1"/>
    </xf>
    <xf numFmtId="9" fontId="20" fillId="7" borderId="9" xfId="6" applyFont="1" applyFill="1" applyBorder="1" applyAlignment="1">
      <alignment horizontal="center" vertical="center"/>
    </xf>
    <xf numFmtId="183" fontId="20" fillId="7" borderId="10" xfId="5" applyNumberFormat="1" applyFont="1" applyFill="1" applyBorder="1" applyAlignment="1">
      <alignment horizontal="center" vertical="center" wrapText="1"/>
    </xf>
    <xf numFmtId="9" fontId="20" fillId="7" borderId="10" xfId="6" applyFont="1" applyFill="1" applyBorder="1" applyAlignment="1">
      <alignment horizontal="center" vertical="center"/>
    </xf>
    <xf numFmtId="183" fontId="20" fillId="7" borderId="20" xfId="5" applyNumberFormat="1" applyFont="1" applyFill="1" applyBorder="1" applyAlignment="1">
      <alignment horizontal="center" vertical="center" wrapText="1"/>
    </xf>
    <xf numFmtId="9" fontId="20" fillId="7" borderId="20" xfId="6" applyFont="1" applyFill="1" applyBorder="1" applyAlignment="1">
      <alignment horizontal="center" vertical="center"/>
    </xf>
    <xf numFmtId="9" fontId="20" fillId="8" borderId="10" xfId="6" applyNumberFormat="1" applyFont="1" applyFill="1" applyBorder="1" applyAlignment="1">
      <alignment horizontal="center" vertical="center" wrapText="1"/>
    </xf>
    <xf numFmtId="183" fontId="20" fillId="10" borderId="10" xfId="5" applyNumberFormat="1" applyFont="1" applyFill="1" applyBorder="1" applyAlignment="1">
      <alignment horizontal="center" vertical="center" wrapText="1"/>
    </xf>
    <xf numFmtId="183" fontId="20" fillId="10" borderId="7" xfId="5" applyNumberFormat="1" applyFont="1" applyFill="1" applyBorder="1" applyAlignment="1">
      <alignment horizontal="center" vertical="center" wrapText="1"/>
    </xf>
    <xf numFmtId="188" fontId="23" fillId="5" borderId="73" xfId="5" applyNumberFormat="1" applyFont="1" applyFill="1" applyBorder="1" applyAlignment="1">
      <alignment horizontal="center" vertical="center"/>
    </xf>
    <xf numFmtId="9" fontId="2" fillId="0" borderId="0" xfId="6" applyNumberFormat="1" applyFont="1" applyAlignment="1">
      <alignment horizontal="center" vertical="center"/>
    </xf>
    <xf numFmtId="183" fontId="25" fillId="0" borderId="0" xfId="4" applyNumberFormat="1" applyFont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183" fontId="25" fillId="0" borderId="0" xfId="4" applyNumberFormat="1" applyFont="1" applyAlignment="1">
      <alignment horizontal="right" vertical="center"/>
    </xf>
    <xf numFmtId="9" fontId="2" fillId="0" borderId="0" xfId="6" applyFont="1" applyAlignment="1">
      <alignment horizontal="left" vertical="center"/>
    </xf>
    <xf numFmtId="183" fontId="26" fillId="0" borderId="0" xfId="4" applyNumberFormat="1" applyFont="1" applyAlignment="1">
      <alignment horizontal="right" vertical="center"/>
    </xf>
    <xf numFmtId="183" fontId="24" fillId="0" borderId="0" xfId="0" applyNumberFormat="1" applyFont="1" applyAlignment="1">
      <alignment horizontal="right" vertical="center"/>
    </xf>
    <xf numFmtId="9" fontId="2" fillId="0" borderId="0" xfId="6" applyFont="1" applyAlignment="1">
      <alignment horizontal="center" vertical="center"/>
    </xf>
    <xf numFmtId="9" fontId="19" fillId="8" borderId="20" xfId="6" applyFont="1" applyFill="1" applyBorder="1" applyAlignment="1">
      <alignment horizontal="center" vertical="center" wrapText="1"/>
    </xf>
    <xf numFmtId="44" fontId="19" fillId="7" borderId="20" xfId="5" applyNumberFormat="1" applyFont="1" applyFill="1" applyBorder="1" applyAlignment="1">
      <alignment horizontal="center" vertical="center" wrapText="1"/>
    </xf>
    <xf numFmtId="44" fontId="19" fillId="7" borderId="20" xfId="0" applyNumberFormat="1" applyFont="1" applyFill="1" applyBorder="1" applyAlignment="1">
      <alignment horizontal="center" vertical="center" wrapText="1"/>
    </xf>
    <xf numFmtId="44" fontId="20" fillId="7" borderId="7" xfId="5" applyNumberFormat="1" applyFont="1" applyFill="1" applyBorder="1" applyAlignment="1">
      <alignment horizontal="center" vertical="center"/>
    </xf>
    <xf numFmtId="44" fontId="20" fillId="8" borderId="7" xfId="6" applyNumberFormat="1" applyFont="1" applyFill="1" applyBorder="1" applyAlignment="1">
      <alignment horizontal="center" vertical="center"/>
    </xf>
    <xf numFmtId="9" fontId="20" fillId="8" borderId="7" xfId="6" applyFont="1" applyFill="1" applyBorder="1" applyAlignment="1">
      <alignment horizontal="center" vertical="center"/>
    </xf>
    <xf numFmtId="44" fontId="20" fillId="7" borderId="7" xfId="5" applyNumberFormat="1" applyFont="1" applyFill="1" applyBorder="1" applyAlignment="1">
      <alignment horizontal="center" vertical="center" wrapText="1"/>
    </xf>
    <xf numFmtId="44" fontId="20" fillId="7" borderId="7" xfId="6" applyNumberFormat="1" applyFont="1" applyFill="1" applyBorder="1" applyAlignment="1">
      <alignment horizontal="center" vertical="center"/>
    </xf>
    <xf numFmtId="180" fontId="20" fillId="8" borderId="7" xfId="5" applyNumberFormat="1" applyFont="1" applyFill="1" applyBorder="1" applyAlignment="1">
      <alignment vertical="center" wrapText="1"/>
    </xf>
    <xf numFmtId="44" fontId="20" fillId="8" borderId="7" xfId="6" applyNumberFormat="1" applyFont="1" applyFill="1" applyBorder="1" applyAlignment="1">
      <alignment vertical="center"/>
    </xf>
    <xf numFmtId="44" fontId="20" fillId="7" borderId="7" xfId="5" applyNumberFormat="1" applyFont="1" applyFill="1" applyBorder="1" applyAlignment="1">
      <alignment vertical="center" wrapText="1"/>
    </xf>
    <xf numFmtId="44" fontId="20" fillId="7" borderId="7" xfId="6" applyNumberFormat="1" applyFont="1" applyFill="1" applyBorder="1" applyAlignment="1">
      <alignment vertical="center"/>
    </xf>
    <xf numFmtId="10" fontId="20" fillId="8" borderId="10" xfId="5" applyNumberFormat="1" applyFont="1" applyFill="1" applyBorder="1" applyAlignment="1">
      <alignment horizontal="center" vertical="center" wrapText="1"/>
    </xf>
    <xf numFmtId="44" fontId="20" fillId="7" borderId="10" xfId="5" applyNumberFormat="1" applyFont="1" applyFill="1" applyBorder="1" applyAlignment="1">
      <alignment horizontal="center" vertical="center" wrapText="1"/>
    </xf>
    <xf numFmtId="10" fontId="20" fillId="8" borderId="7" xfId="5" applyNumberFormat="1" applyFont="1" applyFill="1" applyBorder="1" applyAlignment="1">
      <alignment horizontal="center" vertical="center" wrapText="1"/>
    </xf>
    <xf numFmtId="185" fontId="23" fillId="5" borderId="22" xfId="6" applyNumberFormat="1" applyFont="1" applyFill="1" applyBorder="1" applyAlignment="1">
      <alignment horizontal="center" vertical="center"/>
    </xf>
    <xf numFmtId="180" fontId="23" fillId="5" borderId="22" xfId="5" applyFont="1" applyFill="1" applyBorder="1" applyAlignment="1">
      <alignment horizontal="center" vertical="center"/>
    </xf>
    <xf numFmtId="185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0" fillId="0" borderId="0" xfId="0" applyFont="1"/>
    <xf numFmtId="10" fontId="10" fillId="0" borderId="0" xfId="0" applyNumberFormat="1" applyFont="1" applyAlignment="1">
      <alignment vertical="center"/>
    </xf>
    <xf numFmtId="10" fontId="8" fillId="3" borderId="14" xfId="0" applyNumberFormat="1" applyFont="1" applyFill="1" applyBorder="1" applyAlignment="1">
      <alignment vertical="center" wrapText="1"/>
    </xf>
    <xf numFmtId="0" fontId="8" fillId="3" borderId="22" xfId="0" applyFont="1" applyFill="1" applyBorder="1" applyAlignment="1">
      <alignment vertical="center" wrapText="1"/>
    </xf>
    <xf numFmtId="0" fontId="8" fillId="3" borderId="74" xfId="0" applyFont="1" applyFill="1" applyBorder="1" applyAlignment="1">
      <alignment horizontal="center" vertical="center" wrapText="1"/>
    </xf>
    <xf numFmtId="10" fontId="8" fillId="3" borderId="55" xfId="0" applyNumberFormat="1" applyFont="1" applyFill="1" applyBorder="1" applyAlignment="1">
      <alignment horizontal="center" vertical="center" wrapText="1"/>
    </xf>
    <xf numFmtId="10" fontId="8" fillId="3" borderId="58" xfId="0" applyNumberFormat="1" applyFont="1" applyFill="1" applyBorder="1" applyAlignment="1">
      <alignment horizontal="center" vertical="center" wrapText="1"/>
    </xf>
    <xf numFmtId="10" fontId="19" fillId="7" borderId="20" xfId="6" applyNumberFormat="1" applyFont="1" applyFill="1" applyBorder="1" applyAlignment="1">
      <alignment horizontal="center" vertical="center" wrapText="1"/>
    </xf>
    <xf numFmtId="185" fontId="10" fillId="8" borderId="20" xfId="5" applyNumberFormat="1" applyFont="1" applyFill="1" applyBorder="1" applyAlignment="1">
      <alignment horizontal="center" vertical="center" wrapText="1"/>
    </xf>
    <xf numFmtId="185" fontId="10" fillId="8" borderId="20" xfId="0" applyNumberFormat="1" applyFont="1" applyFill="1" applyBorder="1" applyAlignment="1">
      <alignment horizontal="center" vertical="center" wrapText="1"/>
    </xf>
    <xf numFmtId="183" fontId="10" fillId="8" borderId="20" xfId="0" applyNumberFormat="1" applyFont="1" applyFill="1" applyBorder="1" applyAlignment="1">
      <alignment horizontal="center" vertical="center" wrapText="1"/>
    </xf>
    <xf numFmtId="9" fontId="10" fillId="8" borderId="23" xfId="6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9" fontId="20" fillId="7" borderId="7" xfId="6" applyNumberFormat="1" applyFont="1" applyFill="1" applyBorder="1" applyAlignment="1">
      <alignment horizontal="center" vertical="center"/>
    </xf>
    <xf numFmtId="185" fontId="17" fillId="8" borderId="7" xfId="5" applyNumberFormat="1" applyFont="1" applyFill="1" applyBorder="1" applyAlignment="1">
      <alignment horizontal="center" vertical="center"/>
    </xf>
    <xf numFmtId="185" fontId="17" fillId="8" borderId="7" xfId="0" applyNumberFormat="1" applyFont="1" applyFill="1" applyBorder="1" applyAlignment="1">
      <alignment horizontal="center" vertical="center"/>
    </xf>
    <xf numFmtId="183" fontId="17" fillId="8" borderId="7" xfId="0" applyNumberFormat="1" applyFont="1" applyFill="1" applyBorder="1" applyAlignment="1">
      <alignment horizontal="center" vertical="center"/>
    </xf>
    <xf numFmtId="9" fontId="17" fillId="8" borderId="7" xfId="6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 wrapText="1"/>
    </xf>
    <xf numFmtId="10" fontId="20" fillId="7" borderId="7" xfId="6" applyNumberFormat="1" applyFont="1" applyFill="1" applyBorder="1" applyAlignment="1">
      <alignment horizontal="center" vertical="center"/>
    </xf>
    <xf numFmtId="180" fontId="17" fillId="8" borderId="7" xfId="5" applyFont="1" applyFill="1" applyBorder="1" applyAlignment="1">
      <alignment horizontal="center" vertical="center" wrapText="1"/>
    </xf>
    <xf numFmtId="9" fontId="17" fillId="0" borderId="77" xfId="6" applyFont="1" applyFill="1" applyBorder="1" applyAlignment="1">
      <alignment horizontal="center" vertical="center" wrapText="1"/>
    </xf>
    <xf numFmtId="10" fontId="20" fillId="7" borderId="10" xfId="5" applyNumberFormat="1" applyFont="1" applyFill="1" applyBorder="1" applyAlignment="1">
      <alignment horizontal="center" vertical="center" wrapText="1"/>
    </xf>
    <xf numFmtId="180" fontId="17" fillId="8" borderId="10" xfId="5" applyFont="1" applyFill="1" applyBorder="1" applyAlignment="1">
      <alignment horizontal="center" vertical="center" wrapText="1"/>
    </xf>
    <xf numFmtId="185" fontId="17" fillId="8" borderId="10" xfId="5" applyNumberFormat="1" applyFont="1" applyFill="1" applyBorder="1" applyAlignment="1">
      <alignment horizontal="center" vertical="center" wrapText="1"/>
    </xf>
    <xf numFmtId="185" fontId="17" fillId="8" borderId="10" xfId="5" applyNumberFormat="1" applyFont="1" applyFill="1" applyBorder="1" applyAlignment="1">
      <alignment horizontal="center" vertical="center"/>
    </xf>
    <xf numFmtId="184" fontId="17" fillId="8" borderId="10" xfId="5" applyNumberFormat="1" applyFont="1" applyFill="1" applyBorder="1" applyAlignment="1">
      <alignment horizontal="center" vertical="center"/>
    </xf>
    <xf numFmtId="10" fontId="17" fillId="8" borderId="40" xfId="6" applyNumberFormat="1" applyFont="1" applyFill="1" applyBorder="1" applyAlignment="1">
      <alignment horizontal="center" vertical="center"/>
    </xf>
    <xf numFmtId="9" fontId="17" fillId="0" borderId="78" xfId="0" applyNumberFormat="1" applyFont="1" applyFill="1" applyBorder="1" applyAlignment="1">
      <alignment horizontal="center" vertical="center" wrapText="1"/>
    </xf>
    <xf numFmtId="9" fontId="17" fillId="0" borderId="55" xfId="0" applyNumberFormat="1" applyFont="1" applyFill="1" applyBorder="1" applyAlignment="1">
      <alignment horizontal="center" vertical="center"/>
    </xf>
    <xf numFmtId="10" fontId="20" fillId="7" borderId="7" xfId="5" applyNumberFormat="1" applyFont="1" applyFill="1" applyBorder="1" applyAlignment="1">
      <alignment horizontal="center" vertical="center" wrapText="1"/>
    </xf>
    <xf numFmtId="185" fontId="17" fillId="8" borderId="7" xfId="5" applyNumberFormat="1" applyFont="1" applyFill="1" applyBorder="1" applyAlignment="1">
      <alignment horizontal="center" vertical="center" wrapText="1"/>
    </xf>
    <xf numFmtId="184" fontId="17" fillId="8" borderId="7" xfId="5" applyNumberFormat="1" applyFont="1" applyFill="1" applyBorder="1" applyAlignment="1">
      <alignment horizontal="center" vertical="center"/>
    </xf>
    <xf numFmtId="10" fontId="17" fillId="8" borderId="24" xfId="6" applyNumberFormat="1" applyFont="1" applyFill="1" applyBorder="1" applyAlignment="1">
      <alignment horizontal="center" vertical="center"/>
    </xf>
    <xf numFmtId="9" fontId="17" fillId="0" borderId="58" xfId="0" applyNumberFormat="1" applyFont="1" applyFill="1" applyBorder="1" applyAlignment="1">
      <alignment horizontal="center" vertical="center"/>
    </xf>
    <xf numFmtId="10" fontId="23" fillId="5" borderId="22" xfId="6" applyNumberFormat="1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vertical="center"/>
    </xf>
    <xf numFmtId="10" fontId="2" fillId="0" borderId="0" xfId="0" applyNumberFormat="1" applyFont="1" applyAlignment="1">
      <alignment vertical="center"/>
    </xf>
    <xf numFmtId="0" fontId="2" fillId="0" borderId="0" xfId="0" applyFont="1"/>
    <xf numFmtId="10" fontId="0" fillId="0" borderId="0" xfId="5" applyNumberFormat="1" applyFont="1" applyAlignment="1">
      <alignment vertical="center"/>
    </xf>
    <xf numFmtId="0" fontId="0" fillId="0" borderId="0" xfId="0" applyFont="1" applyFill="1"/>
    <xf numFmtId="0" fontId="1" fillId="0" borderId="0" xfId="0" applyFont="1" applyAlignment="1">
      <alignment vertical="center"/>
    </xf>
    <xf numFmtId="0" fontId="1" fillId="0" borderId="0" xfId="0" applyFont="1"/>
    <xf numFmtId="0" fontId="19" fillId="0" borderId="9" xfId="0" applyFont="1" applyFill="1" applyBorder="1" applyAlignment="1" quotePrefix="1">
      <alignment horizontal="center" vertical="center" wrapText="1"/>
    </xf>
    <xf numFmtId="9" fontId="20" fillId="0" borderId="24" xfId="6" applyFont="1" applyFill="1" applyBorder="1" applyAlignment="1" quotePrefix="1">
      <alignment horizontal="center" vertical="center" wrapText="1"/>
    </xf>
    <xf numFmtId="9" fontId="20" fillId="0" borderId="7" xfId="6" applyFont="1" applyFill="1" applyBorder="1" applyAlignment="1" quotePrefix="1">
      <alignment horizontal="center" vertical="center" wrapText="1"/>
    </xf>
    <xf numFmtId="9" fontId="20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247650</xdr:colOff>
      <xdr:row>22</xdr:row>
      <xdr:rowOff>428625</xdr:rowOff>
    </xdr:to>
    <xdr:sp>
      <xdr:nvSpPr>
        <xdr:cNvPr id="2" name="AutoShape 3"/>
        <xdr:cNvSpPr>
          <a:spLocks noChangeArrowheads="1"/>
        </xdr:cNvSpPr>
      </xdr:nvSpPr>
      <xdr:spPr>
        <a:xfrm>
          <a:off x="0" y="0"/>
          <a:ext cx="5953125" cy="3851529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J957"/>
  <sheetViews>
    <sheetView tabSelected="1" zoomScale="25" zoomScaleNormal="25" topLeftCell="CN1" workbookViewId="0">
      <selection activeCell="CU13" sqref="CU13"/>
    </sheetView>
  </sheetViews>
  <sheetFormatPr defaultColWidth="12.5714285714286" defaultRowHeight="28.5"/>
  <cols>
    <col min="1" max="1" width="9.57142857142857" style="4" hidden="1" customWidth="1" outlineLevel="1"/>
    <col min="2" max="2" width="13.8571428571429" style="4" hidden="1" customWidth="1" outlineLevel="1"/>
    <col min="3" max="3" width="5.28571428571429" style="4" hidden="1" customWidth="1" outlineLevel="1"/>
    <col min="4" max="4" width="16.8571428571429" style="4" hidden="1" customWidth="1" outlineLevel="1"/>
    <col min="5" max="5" width="4.85714285714286" style="4" hidden="1" customWidth="1" outlineLevel="1"/>
    <col min="6" max="6" width="15.5714285714286" style="4" hidden="1" customWidth="1" outlineLevel="1"/>
    <col min="7" max="7" width="7.28571428571429" style="4" hidden="1" customWidth="1" outlineLevel="1"/>
    <col min="8" max="8" width="85.5714285714286" style="4" customWidth="1" collapsed="1"/>
    <col min="9" max="9" width="14.1428571428571" style="4" customWidth="1"/>
    <col min="10" max="10" width="29.7142857142857" style="4" customWidth="1"/>
    <col min="11" max="11" width="33.5714285714286" style="4" customWidth="1"/>
    <col min="12" max="12" width="20.2857142857143" style="4" customWidth="1"/>
    <col min="13" max="13" width="26" style="4" customWidth="1"/>
    <col min="14" max="14" width="22.2857142857143" style="4" customWidth="1"/>
    <col min="15" max="15" width="41.8571428571429" style="4" customWidth="1"/>
    <col min="16" max="16" width="37.8571428571429" style="1" customWidth="1"/>
    <col min="17" max="17" width="37.2857142857143" style="1" customWidth="1"/>
    <col min="18" max="18" width="37.8571428571429" style="1" customWidth="1"/>
    <col min="19" max="20" width="34.8571428571429" style="1" customWidth="1"/>
    <col min="21" max="21" width="32.5714285714286" style="1" customWidth="1"/>
    <col min="22" max="22" width="38.2857142857143" style="1" customWidth="1"/>
    <col min="23" max="23" width="34.8571428571429" style="1" customWidth="1"/>
    <col min="24" max="24" width="37.4285714285714" style="1" customWidth="1"/>
    <col min="25" max="25" width="33.2857142857143" style="1" customWidth="1"/>
    <col min="26" max="26" width="37.1428571428571" style="4" customWidth="1"/>
    <col min="27" max="27" width="32.1428571428571" style="4" customWidth="1"/>
    <col min="28" max="28" width="36" style="4" customWidth="1"/>
    <col min="29" max="29" width="31.8571428571429" style="4" customWidth="1"/>
    <col min="30" max="30" width="36" style="5" customWidth="1"/>
    <col min="31" max="31" width="37.7142857142857" style="5" customWidth="1"/>
    <col min="32" max="32" width="39.4285714285714" style="4" hidden="1" customWidth="1"/>
    <col min="33" max="33" width="41.1428571428571" style="4" hidden="1" customWidth="1"/>
    <col min="34" max="34" width="33.7142857142857" style="4" hidden="1" customWidth="1"/>
    <col min="35" max="35" width="41.7142857142857" style="4" hidden="1" customWidth="1"/>
    <col min="36" max="36" width="46.8571428571429" style="4" hidden="1" customWidth="1"/>
    <col min="37" max="37" width="72" style="4" hidden="1" customWidth="1"/>
    <col min="38" max="38" width="61.5714285714286" style="6" customWidth="1"/>
    <col min="39" max="39" width="21.2857142857143" style="4" customWidth="1"/>
    <col min="40" max="40" width="26" style="4" customWidth="1"/>
    <col min="41" max="41" width="26.8571428571429" style="4" customWidth="1"/>
    <col min="42" max="42" width="106.142857142857" style="1" customWidth="1"/>
    <col min="43" max="43" width="36.7142857142857" style="4" customWidth="1"/>
    <col min="44" max="44" width="32.2857142857143" style="4" customWidth="1"/>
    <col min="45" max="45" width="22.5714285714286" style="4" customWidth="1"/>
    <col min="46" max="46" width="32.1428571428571" style="4" customWidth="1"/>
    <col min="47" max="47" width="61.2857142857143" style="4" customWidth="1"/>
    <col min="48" max="48" width="32" style="4" customWidth="1"/>
    <col min="49" max="49" width="22" style="4" customWidth="1"/>
    <col min="50" max="50" width="33.8571428571429" style="4" customWidth="1"/>
    <col min="51" max="51" width="46.1428571428571" style="4" customWidth="1"/>
    <col min="52" max="52" width="40" style="4" customWidth="1"/>
    <col min="53" max="53" width="31.7142857142857" style="4" customWidth="1"/>
    <col min="54" max="54" width="38" style="4" customWidth="1"/>
    <col min="55" max="55" width="35.2857142857143" style="4" customWidth="1"/>
    <col min="56" max="56" width="48.7142857142857" style="4" customWidth="1"/>
    <col min="57" max="57" width="43" style="4" customWidth="1"/>
    <col min="58" max="58" width="28.2857142857143" style="4" customWidth="1"/>
    <col min="59" max="59" width="43.1428571428571" style="4" customWidth="1"/>
    <col min="60" max="60" width="44.1428571428571" style="4" customWidth="1"/>
    <col min="61" max="61" width="43.1428571428571" style="4" customWidth="1"/>
    <col min="62" max="62" width="43.8571428571429" style="4" customWidth="1"/>
    <col min="63" max="63" width="43.1428571428571" style="4" customWidth="1"/>
    <col min="64" max="65" width="44.4285714285714" style="4" customWidth="1"/>
    <col min="66" max="66" width="42.2857142857143" style="4" customWidth="1"/>
    <col min="67" max="67" width="42.1428571428571" style="4" customWidth="1"/>
    <col min="68" max="68" width="44.7142857142857" style="4" customWidth="1"/>
    <col min="69" max="69" width="41.8571428571429" style="4" customWidth="1"/>
    <col min="70" max="70" width="43.4285714285714" style="4" customWidth="1"/>
    <col min="71" max="71" width="43.1428571428571" style="4" customWidth="1"/>
    <col min="72" max="73" width="44.4285714285714" style="4" customWidth="1"/>
    <col min="74" max="74" width="43.5714285714286" style="4" customWidth="1"/>
    <col min="75" max="75" width="44.1428571428571" style="4" customWidth="1"/>
    <col min="76" max="76" width="43.8571428571429" style="4" customWidth="1"/>
    <col min="77" max="77" width="44.1428571428571" style="4" customWidth="1"/>
    <col min="78" max="78" width="43.5714285714286" style="4" customWidth="1"/>
    <col min="79" max="79" width="44.1428571428571" style="4" customWidth="1"/>
    <col min="80" max="80" width="41" style="4" customWidth="1"/>
    <col min="81" max="81" width="40.5714285714286" style="4" customWidth="1"/>
    <col min="82" max="82" width="37.1428571428571" style="4" customWidth="1"/>
    <col min="83" max="83" width="38.1428571428571" style="7" customWidth="1"/>
    <col min="84" max="84" width="39" style="8" customWidth="1"/>
    <col min="85" max="86" width="39.7142857142857" style="8" customWidth="1"/>
    <col min="87" max="87" width="40.5714285714286" style="8" customWidth="1"/>
    <col min="88" max="88" width="46.4285714285714" style="9" customWidth="1"/>
    <col min="89" max="89" width="44.2857142857143" style="4" customWidth="1"/>
    <col min="90" max="90" width="47.5047619047619" style="4" customWidth="1"/>
    <col min="91" max="91" width="48.5714285714286" style="4" customWidth="1"/>
    <col min="92" max="92" width="53.2190476190476" style="4" customWidth="1"/>
    <col min="93" max="93" width="50.3619047619048" style="4" customWidth="1"/>
    <col min="94" max="94" width="46.7809523809524" style="4" customWidth="1"/>
    <col min="95" max="95" width="48.9333333333333" style="4" customWidth="1"/>
    <col min="96" max="96" width="42.1428571428571" style="4" customWidth="1"/>
    <col min="97" max="97" width="50.7142857142857" style="4" customWidth="1"/>
    <col min="98" max="98" width="55" style="10" customWidth="1"/>
    <col min="99" max="99" width="65.7142857142857" style="4" customWidth="1"/>
    <col min="100" max="100" width="72.8571428571429" style="4" customWidth="1"/>
    <col min="101" max="101" width="88.9238095238095" style="4" customWidth="1"/>
    <col min="102" max="102" width="54.6380952380952" style="4" customWidth="1"/>
    <col min="103" max="103" width="61.0666666666667" style="4" customWidth="1"/>
    <col min="104" max="104" width="38.1428571428571" style="4" customWidth="1"/>
    <col min="105" max="105" width="7.57142857142857" style="4" customWidth="1"/>
    <col min="106" max="16384" width="12.5714285714286" style="4"/>
  </cols>
  <sheetData>
    <row r="1" ht="15" customHeight="1" outlineLevel="1" spans="1:105">
      <c r="A1" s="11"/>
      <c r="B1" s="12"/>
      <c r="C1" s="12"/>
      <c r="D1" s="12"/>
      <c r="E1" s="12"/>
      <c r="F1" s="13"/>
      <c r="G1" s="12"/>
      <c r="H1" s="14"/>
      <c r="I1" s="12"/>
      <c r="J1" s="12"/>
      <c r="K1" s="12"/>
      <c r="L1" s="12"/>
      <c r="M1" s="12"/>
      <c r="N1" s="12"/>
      <c r="O1" s="12"/>
      <c r="P1" s="50"/>
      <c r="Q1" s="50"/>
      <c r="R1" s="50"/>
      <c r="S1" s="50"/>
      <c r="T1" s="50"/>
      <c r="U1" s="50"/>
      <c r="V1" s="50"/>
      <c r="W1" s="50"/>
      <c r="X1" s="50"/>
      <c r="Y1" s="50"/>
      <c r="Z1" s="12"/>
      <c r="AA1" s="12"/>
      <c r="AB1" s="12"/>
      <c r="AC1" s="12"/>
      <c r="AD1" s="114"/>
      <c r="AE1" s="114"/>
      <c r="AF1" s="12"/>
      <c r="AG1" s="12"/>
      <c r="AH1" s="12"/>
      <c r="AI1" s="12"/>
      <c r="AJ1" s="12"/>
      <c r="AK1" s="12"/>
      <c r="AL1" s="137"/>
      <c r="AM1" s="12"/>
      <c r="AN1" s="12"/>
      <c r="AO1" s="12"/>
      <c r="AP1" s="50"/>
      <c r="AQ1" s="12"/>
      <c r="AR1" s="12"/>
      <c r="AS1" s="12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F1" s="416"/>
      <c r="CG1" s="416"/>
      <c r="CH1" s="416"/>
      <c r="CI1" s="416"/>
      <c r="CK1" s="24"/>
      <c r="CL1" s="24"/>
      <c r="CM1" s="24"/>
      <c r="CN1" s="24"/>
      <c r="CO1" s="24"/>
      <c r="CP1" s="24"/>
      <c r="CQ1" s="24"/>
      <c r="CR1" s="24"/>
      <c r="CS1" s="24"/>
      <c r="CT1" s="474"/>
      <c r="CU1" s="24"/>
      <c r="CV1" s="24"/>
      <c r="CW1" s="24"/>
      <c r="CX1" s="475"/>
      <c r="CY1" s="475"/>
      <c r="CZ1" s="475"/>
      <c r="DA1" s="475"/>
    </row>
    <row r="2" ht="24" customHeight="1" outlineLevel="1" spans="1:105">
      <c r="A2" s="15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15"/>
      <c r="AE2" s="115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417"/>
      <c r="CF2" s="418"/>
      <c r="CG2" s="418"/>
      <c r="CH2" s="418"/>
      <c r="CI2" s="418"/>
      <c r="CJ2" s="419"/>
      <c r="CK2" s="181"/>
      <c r="CL2" s="181"/>
      <c r="CM2" s="181"/>
      <c r="CN2" s="181"/>
      <c r="CO2" s="181"/>
      <c r="CP2" s="181"/>
      <c r="CQ2" s="181"/>
      <c r="CR2" s="181"/>
      <c r="CS2" s="181"/>
      <c r="CT2" s="476"/>
      <c r="CU2" s="181"/>
      <c r="CV2" s="181"/>
      <c r="CW2" s="181"/>
      <c r="CX2" s="475"/>
      <c r="CY2" s="475"/>
      <c r="CZ2" s="475"/>
      <c r="DA2" s="475"/>
    </row>
    <row r="3" ht="44.25" customHeight="1" outlineLevel="1" spans="1:105">
      <c r="A3" s="17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16"/>
      <c r="AE3" s="116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417"/>
      <c r="CF3" s="418"/>
      <c r="CG3" s="418"/>
      <c r="CH3" s="418"/>
      <c r="CI3" s="418"/>
      <c r="CJ3" s="419"/>
      <c r="CK3" s="181"/>
      <c r="CL3" s="181"/>
      <c r="CM3" s="181"/>
      <c r="CN3" s="181"/>
      <c r="CO3" s="181"/>
      <c r="CP3" s="181"/>
      <c r="CQ3" s="181"/>
      <c r="CR3" s="181"/>
      <c r="CS3" s="181"/>
      <c r="CT3" s="476"/>
      <c r="CU3" s="181"/>
      <c r="CV3" s="181"/>
      <c r="CW3" s="181"/>
      <c r="CX3" s="475"/>
      <c r="CY3" s="475"/>
      <c r="CZ3" s="475"/>
      <c r="DA3" s="475"/>
    </row>
    <row r="4" ht="30" customHeight="1" outlineLevel="1" spans="1:105">
      <c r="A4" s="17"/>
      <c r="B4" s="18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16"/>
      <c r="AE4" s="116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417"/>
      <c r="CF4" s="418"/>
      <c r="CG4" s="418"/>
      <c r="CH4" s="418"/>
      <c r="CI4" s="418"/>
      <c r="CJ4" s="419"/>
      <c r="CK4" s="181"/>
      <c r="CL4" s="181"/>
      <c r="CM4" s="181"/>
      <c r="CN4" s="181"/>
      <c r="CO4" s="181"/>
      <c r="CP4" s="181"/>
      <c r="CQ4" s="181"/>
      <c r="CR4" s="181"/>
      <c r="CS4" s="181"/>
      <c r="CT4" s="476"/>
      <c r="CU4" s="181"/>
      <c r="CV4" s="181"/>
      <c r="CW4" s="181"/>
      <c r="CX4" s="475"/>
      <c r="CY4" s="475"/>
      <c r="CZ4" s="475"/>
      <c r="DA4" s="475"/>
    </row>
    <row r="5" ht="27" customHeight="1" outlineLevel="1" spans="1:105">
      <c r="A5" s="17"/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17"/>
      <c r="AE5" s="117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417"/>
      <c r="CF5" s="418"/>
      <c r="CG5" s="418"/>
      <c r="CH5" s="418"/>
      <c r="CI5" s="418"/>
      <c r="CJ5" s="419"/>
      <c r="CK5" s="181"/>
      <c r="CL5" s="181"/>
      <c r="CM5" s="181"/>
      <c r="CN5" s="181"/>
      <c r="CO5" s="181"/>
      <c r="CP5" s="181"/>
      <c r="CQ5" s="181"/>
      <c r="CR5" s="181"/>
      <c r="CS5" s="181"/>
      <c r="CT5" s="476"/>
      <c r="CU5" s="181"/>
      <c r="CV5" s="181"/>
      <c r="CW5" s="181"/>
      <c r="CX5" s="475"/>
      <c r="CY5" s="475"/>
      <c r="CZ5" s="475"/>
      <c r="DA5" s="475"/>
    </row>
    <row r="6" ht="31.5" customHeight="1" outlineLevel="1" spans="1:105">
      <c r="A6" s="17"/>
      <c r="B6" s="18" t="s">
        <v>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16"/>
      <c r="AE6" s="116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417"/>
      <c r="CF6" s="418"/>
      <c r="CG6" s="418"/>
      <c r="CH6" s="418"/>
      <c r="CI6" s="418"/>
      <c r="CJ6" s="419"/>
      <c r="CK6" s="181"/>
      <c r="CL6" s="181"/>
      <c r="CM6" s="181"/>
      <c r="CN6" s="181"/>
      <c r="CO6" s="181"/>
      <c r="CP6" s="181"/>
      <c r="CQ6" s="181"/>
      <c r="CR6" s="181"/>
      <c r="CS6" s="181"/>
      <c r="CT6" s="476"/>
      <c r="CU6" s="181"/>
      <c r="CV6" s="181"/>
      <c r="CW6" s="181"/>
      <c r="CX6" s="475"/>
      <c r="CY6" s="475"/>
      <c r="CZ6" s="475"/>
      <c r="DA6" s="475"/>
    </row>
    <row r="7" ht="34.5" customHeight="1" outlineLevel="1" spans="1:105">
      <c r="A7" s="17"/>
      <c r="B7" s="18" t="s">
        <v>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16"/>
      <c r="AE7" s="116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417"/>
      <c r="CF7" s="418"/>
      <c r="CG7" s="418"/>
      <c r="CH7" s="418"/>
      <c r="CI7" s="418"/>
      <c r="CJ7" s="419"/>
      <c r="CK7" s="181"/>
      <c r="CL7" s="181"/>
      <c r="CM7" s="181"/>
      <c r="CN7" s="181"/>
      <c r="CO7" s="181"/>
      <c r="CP7" s="181"/>
      <c r="CQ7" s="181"/>
      <c r="CR7" s="181"/>
      <c r="CS7" s="181"/>
      <c r="CT7" s="476"/>
      <c r="CU7" s="181"/>
      <c r="CV7" s="181"/>
      <c r="CW7" s="181"/>
      <c r="CX7" s="475"/>
      <c r="CY7" s="475"/>
      <c r="CZ7" s="475"/>
      <c r="DA7" s="475"/>
    </row>
    <row r="8" ht="43.5" customHeight="1" outlineLevel="1" spans="1:105">
      <c r="A8" s="17"/>
      <c r="B8" s="18" t="s">
        <v>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16"/>
      <c r="AE8" s="116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417"/>
      <c r="CF8" s="418"/>
      <c r="CG8" s="418"/>
      <c r="CH8" s="418"/>
      <c r="CI8" s="418"/>
      <c r="CJ8" s="419"/>
      <c r="CK8" s="181"/>
      <c r="CL8" s="181"/>
      <c r="CM8" s="181"/>
      <c r="CN8" s="181"/>
      <c r="CO8" s="181"/>
      <c r="CP8" s="181"/>
      <c r="CQ8" s="181"/>
      <c r="CR8" s="181"/>
      <c r="CS8" s="181"/>
      <c r="CT8" s="476"/>
      <c r="CU8" s="181"/>
      <c r="CV8" s="181"/>
      <c r="CW8" s="181"/>
      <c r="CX8" s="475"/>
      <c r="CY8" s="475"/>
      <c r="CZ8" s="475"/>
      <c r="DA8" s="475"/>
    </row>
    <row r="9" ht="16.5" outlineLevel="1" spans="1:105">
      <c r="A9" s="17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118"/>
      <c r="AE9" s="118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182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417"/>
      <c r="CF9" s="418"/>
      <c r="CG9" s="418"/>
      <c r="CH9" s="418"/>
      <c r="CI9" s="418"/>
      <c r="CJ9" s="419"/>
      <c r="CK9" s="181"/>
      <c r="CL9" s="181"/>
      <c r="CM9" s="181"/>
      <c r="CN9" s="181"/>
      <c r="CO9" s="181"/>
      <c r="CP9" s="181"/>
      <c r="CQ9" s="181"/>
      <c r="CR9" s="181"/>
      <c r="CS9" s="181"/>
      <c r="CT9" s="476"/>
      <c r="CU9" s="181"/>
      <c r="CV9" s="181"/>
      <c r="CW9" s="181"/>
      <c r="CX9" s="475"/>
      <c r="CY9" s="475"/>
      <c r="CZ9" s="475"/>
      <c r="DA9" s="475"/>
    </row>
    <row r="10" ht="26.25" customHeight="1" spans="1:108">
      <c r="A10" s="11"/>
      <c r="B10" s="21" t="s">
        <v>7</v>
      </c>
      <c r="C10" s="22" t="s">
        <v>8</v>
      </c>
      <c r="D10" s="22" t="s">
        <v>9</v>
      </c>
      <c r="E10" s="23" t="s">
        <v>10</v>
      </c>
      <c r="F10" s="22" t="s">
        <v>11</v>
      </c>
      <c r="G10" s="23" t="s">
        <v>10</v>
      </c>
      <c r="H10" s="22" t="s">
        <v>12</v>
      </c>
      <c r="I10" s="51" t="s">
        <v>10</v>
      </c>
      <c r="J10" s="52" t="s">
        <v>13</v>
      </c>
      <c r="K10" s="53" t="s">
        <v>14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138"/>
      <c r="AL10" s="139" t="s">
        <v>15</v>
      </c>
      <c r="AM10" s="97" t="s">
        <v>10</v>
      </c>
      <c r="AN10" s="140" t="s">
        <v>16</v>
      </c>
      <c r="AO10" s="22" t="s">
        <v>17</v>
      </c>
      <c r="AP10" s="23" t="s">
        <v>18</v>
      </c>
      <c r="AQ10" s="22" t="s">
        <v>19</v>
      </c>
      <c r="AR10" s="22" t="s">
        <v>20</v>
      </c>
      <c r="AS10" s="52" t="s">
        <v>21</v>
      </c>
      <c r="AT10" s="183" t="s">
        <v>22</v>
      </c>
      <c r="AU10" s="140" t="s">
        <v>23</v>
      </c>
      <c r="AV10" s="52" t="s">
        <v>24</v>
      </c>
      <c r="AW10" s="226" t="s">
        <v>25</v>
      </c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420"/>
      <c r="CF10" s="421"/>
      <c r="CG10" s="421"/>
      <c r="CH10" s="421"/>
      <c r="CI10" s="421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477"/>
      <c r="CU10" s="227"/>
      <c r="CV10" s="227"/>
      <c r="CW10" s="227"/>
      <c r="CX10" s="227"/>
      <c r="CY10" s="478"/>
      <c r="CZ10" s="479" t="s">
        <v>26</v>
      </c>
      <c r="DA10" s="475"/>
      <c r="DB10" s="475"/>
      <c r="DC10" s="475"/>
      <c r="DD10" s="475"/>
    </row>
    <row r="11" ht="24.75" customHeight="1" spans="1:114">
      <c r="A11" s="24"/>
      <c r="B11" s="25"/>
      <c r="C11" s="26"/>
      <c r="D11" s="26"/>
      <c r="E11" s="27"/>
      <c r="F11" s="26"/>
      <c r="G11" s="27"/>
      <c r="H11" s="26"/>
      <c r="I11" s="55"/>
      <c r="J11" s="56"/>
      <c r="K11" s="57" t="s">
        <v>27</v>
      </c>
      <c r="L11" s="26" t="s">
        <v>28</v>
      </c>
      <c r="M11" s="26" t="s">
        <v>29</v>
      </c>
      <c r="N11" s="27" t="s">
        <v>30</v>
      </c>
      <c r="O11" s="26" t="s">
        <v>31</v>
      </c>
      <c r="P11" s="27" t="s">
        <v>32</v>
      </c>
      <c r="Q11" s="94" t="s">
        <v>33</v>
      </c>
      <c r="R11" s="95" t="s">
        <v>34</v>
      </c>
      <c r="S11" s="95" t="s">
        <v>35</v>
      </c>
      <c r="T11" s="95" t="s">
        <v>36</v>
      </c>
      <c r="U11" s="95" t="s">
        <v>35</v>
      </c>
      <c r="V11" s="95" t="s">
        <v>37</v>
      </c>
      <c r="W11" s="95" t="s">
        <v>35</v>
      </c>
      <c r="X11" s="95" t="s">
        <v>38</v>
      </c>
      <c r="Y11" s="95" t="s">
        <v>35</v>
      </c>
      <c r="Z11" s="119" t="s">
        <v>39</v>
      </c>
      <c r="AA11" s="120" t="s">
        <v>35</v>
      </c>
      <c r="AB11" s="119" t="s">
        <v>40</v>
      </c>
      <c r="AC11" s="120" t="s">
        <v>35</v>
      </c>
      <c r="AD11" s="119" t="s">
        <v>41</v>
      </c>
      <c r="AE11" s="120" t="s">
        <v>35</v>
      </c>
      <c r="AF11" s="119" t="s">
        <v>42</v>
      </c>
      <c r="AG11" s="120" t="s">
        <v>35</v>
      </c>
      <c r="AH11" s="119" t="s">
        <v>43</v>
      </c>
      <c r="AI11" s="120" t="s">
        <v>35</v>
      </c>
      <c r="AJ11" s="119" t="s">
        <v>44</v>
      </c>
      <c r="AK11" s="120" t="s">
        <v>35</v>
      </c>
      <c r="AL11" s="141"/>
      <c r="AM11" s="142"/>
      <c r="AN11" s="143"/>
      <c r="AO11" s="26"/>
      <c r="AP11" s="27"/>
      <c r="AQ11" s="26"/>
      <c r="AR11" s="26"/>
      <c r="AS11" s="56"/>
      <c r="AT11" s="121"/>
      <c r="AU11" s="143"/>
      <c r="AV11" s="56"/>
      <c r="AW11" s="228" t="s">
        <v>45</v>
      </c>
      <c r="AX11" s="229" t="s">
        <v>46</v>
      </c>
      <c r="AY11" s="230" t="s">
        <v>47</v>
      </c>
      <c r="AZ11" s="231"/>
      <c r="BA11" s="232" t="s">
        <v>48</v>
      </c>
      <c r="BB11" s="232" t="s">
        <v>49</v>
      </c>
      <c r="BC11" s="232" t="s">
        <v>50</v>
      </c>
      <c r="BD11" s="232" t="s">
        <v>51</v>
      </c>
      <c r="BE11" s="232" t="s">
        <v>52</v>
      </c>
      <c r="BF11" s="232" t="s">
        <v>53</v>
      </c>
      <c r="BG11" s="232" t="s">
        <v>54</v>
      </c>
      <c r="BH11" s="232" t="s">
        <v>55</v>
      </c>
      <c r="BI11" s="232" t="s">
        <v>56</v>
      </c>
      <c r="BJ11" s="232" t="s">
        <v>57</v>
      </c>
      <c r="BK11" s="232" t="s">
        <v>58</v>
      </c>
      <c r="BL11" s="232" t="s">
        <v>59</v>
      </c>
      <c r="BM11" s="232" t="s">
        <v>60</v>
      </c>
      <c r="BN11" s="232" t="s">
        <v>61</v>
      </c>
      <c r="BO11" s="232" t="s">
        <v>62</v>
      </c>
      <c r="BP11" s="232" t="s">
        <v>63</v>
      </c>
      <c r="BQ11" s="232" t="s">
        <v>64</v>
      </c>
      <c r="BR11" s="232" t="s">
        <v>65</v>
      </c>
      <c r="BS11" s="232" t="s">
        <v>66</v>
      </c>
      <c r="BT11" s="232" t="s">
        <v>67</v>
      </c>
      <c r="BU11" s="232" t="s">
        <v>68</v>
      </c>
      <c r="BV11" s="232" t="s">
        <v>69</v>
      </c>
      <c r="BW11" s="232" t="s">
        <v>70</v>
      </c>
      <c r="BX11" s="232" t="s">
        <v>71</v>
      </c>
      <c r="BY11" s="232" t="s">
        <v>72</v>
      </c>
      <c r="BZ11" s="232" t="s">
        <v>73</v>
      </c>
      <c r="CA11" s="232" t="s">
        <v>74</v>
      </c>
      <c r="CB11" s="232" t="s">
        <v>75</v>
      </c>
      <c r="CC11" s="232" t="s">
        <v>76</v>
      </c>
      <c r="CD11" s="232" t="s">
        <v>77</v>
      </c>
      <c r="CE11" s="422" t="s">
        <v>78</v>
      </c>
      <c r="CF11" s="423" t="s">
        <v>79</v>
      </c>
      <c r="CG11" s="423" t="s">
        <v>80</v>
      </c>
      <c r="CH11" s="423" t="s">
        <v>81</v>
      </c>
      <c r="CI11" s="423" t="s">
        <v>82</v>
      </c>
      <c r="CJ11" s="424" t="s">
        <v>83</v>
      </c>
      <c r="CK11" s="232" t="s">
        <v>84</v>
      </c>
      <c r="CL11" s="232" t="s">
        <v>85</v>
      </c>
      <c r="CM11" s="232" t="s">
        <v>86</v>
      </c>
      <c r="CN11" s="232" t="s">
        <v>87</v>
      </c>
      <c r="CO11" s="232" t="s">
        <v>88</v>
      </c>
      <c r="CP11" s="232" t="s">
        <v>89</v>
      </c>
      <c r="CQ11" s="232" t="s">
        <v>90</v>
      </c>
      <c r="CR11" s="232" t="s">
        <v>91</v>
      </c>
      <c r="CS11" s="232" t="s">
        <v>92</v>
      </c>
      <c r="CT11" s="480" t="s">
        <v>93</v>
      </c>
      <c r="CU11" s="232" t="s">
        <v>94</v>
      </c>
      <c r="CV11" s="232" t="s">
        <v>95</v>
      </c>
      <c r="CW11" s="232" t="s">
        <v>96</v>
      </c>
      <c r="CX11" s="232" t="s">
        <v>97</v>
      </c>
      <c r="CY11" s="232" t="s">
        <v>98</v>
      </c>
      <c r="CZ11" s="232"/>
      <c r="DA11" s="24"/>
      <c r="DB11" s="24"/>
      <c r="DC11" s="24"/>
      <c r="DD11" s="24"/>
      <c r="DE11" s="24"/>
      <c r="DF11" s="24"/>
      <c r="DG11" s="475"/>
      <c r="DH11" s="475"/>
      <c r="DI11" s="475"/>
      <c r="DJ11" s="475"/>
    </row>
    <row r="12" ht="169.5" customHeight="1" spans="1:114">
      <c r="A12" s="24"/>
      <c r="B12" s="25"/>
      <c r="C12" s="26"/>
      <c r="D12" s="26"/>
      <c r="E12" s="27"/>
      <c r="F12" s="26"/>
      <c r="G12" s="27"/>
      <c r="H12" s="28"/>
      <c r="I12" s="58"/>
      <c r="J12" s="59"/>
      <c r="K12" s="60"/>
      <c r="L12" s="60"/>
      <c r="M12" s="60"/>
      <c r="N12" s="61"/>
      <c r="O12" s="28"/>
      <c r="P12" s="62"/>
      <c r="Q12" s="96"/>
      <c r="R12" s="97"/>
      <c r="S12" s="97"/>
      <c r="T12" s="97"/>
      <c r="U12" s="97"/>
      <c r="V12" s="97"/>
      <c r="W12" s="97"/>
      <c r="X12" s="97"/>
      <c r="Y12" s="97"/>
      <c r="Z12" s="121"/>
      <c r="AA12" s="122"/>
      <c r="AB12" s="121"/>
      <c r="AC12" s="122"/>
      <c r="AD12" s="121"/>
      <c r="AE12" s="122"/>
      <c r="AF12" s="121"/>
      <c r="AG12" s="122"/>
      <c r="AH12" s="121"/>
      <c r="AI12" s="122"/>
      <c r="AJ12" s="121"/>
      <c r="AK12" s="122"/>
      <c r="AL12" s="144"/>
      <c r="AM12" s="142"/>
      <c r="AN12" s="145"/>
      <c r="AO12" s="28"/>
      <c r="AP12" s="184"/>
      <c r="AQ12" s="28"/>
      <c r="AR12" s="28"/>
      <c r="AS12" s="59"/>
      <c r="AT12" s="185"/>
      <c r="AU12" s="145"/>
      <c r="AV12" s="59"/>
      <c r="AW12" s="233"/>
      <c r="AX12" s="234"/>
      <c r="AY12" s="235" t="s">
        <v>99</v>
      </c>
      <c r="AZ12" s="236" t="s">
        <v>46</v>
      </c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425"/>
      <c r="CF12" s="426"/>
      <c r="CG12" s="426"/>
      <c r="CH12" s="426"/>
      <c r="CI12" s="426"/>
      <c r="CJ12" s="427"/>
      <c r="CK12" s="237"/>
      <c r="CL12" s="237"/>
      <c r="CM12" s="237"/>
      <c r="CN12" s="237"/>
      <c r="CO12" s="237"/>
      <c r="CP12" s="237"/>
      <c r="CQ12" s="237"/>
      <c r="CR12" s="237"/>
      <c r="CS12" s="237"/>
      <c r="CT12" s="481"/>
      <c r="CU12" s="237"/>
      <c r="CV12" s="237"/>
      <c r="CW12" s="237"/>
      <c r="CX12" s="237"/>
      <c r="CY12" s="237"/>
      <c r="CZ12" s="237"/>
      <c r="DA12" s="24"/>
      <c r="DB12" s="24"/>
      <c r="DC12" s="24"/>
      <c r="DD12" s="24"/>
      <c r="DE12" s="24"/>
      <c r="DF12" s="24"/>
      <c r="DG12" s="475"/>
      <c r="DH12" s="475"/>
      <c r="DI12" s="475"/>
      <c r="DJ12" s="475"/>
    </row>
    <row r="13" s="1" customFormat="1" ht="151" customHeight="1" spans="1:114">
      <c r="A13" s="29"/>
      <c r="B13" s="30" t="s">
        <v>100</v>
      </c>
      <c r="C13" s="30"/>
      <c r="D13" s="31" t="s">
        <v>101</v>
      </c>
      <c r="E13" s="32"/>
      <c r="F13" s="33" t="s">
        <v>102</v>
      </c>
      <c r="G13" s="34"/>
      <c r="H13" s="35" t="s">
        <v>103</v>
      </c>
      <c r="I13" s="63">
        <v>0.2</v>
      </c>
      <c r="J13" s="64" t="s">
        <v>104</v>
      </c>
      <c r="K13" s="65" t="s">
        <v>105</v>
      </c>
      <c r="L13" s="65">
        <v>0.66</v>
      </c>
      <c r="M13" s="66">
        <v>1</v>
      </c>
      <c r="N13" s="67">
        <v>1</v>
      </c>
      <c r="O13" s="66">
        <v>1</v>
      </c>
      <c r="P13" s="68">
        <v>1</v>
      </c>
      <c r="Q13" s="68">
        <v>1</v>
      </c>
      <c r="R13" s="98">
        <v>1</v>
      </c>
      <c r="S13" s="99">
        <f>SUMPRODUCT(AM13,AN13)</f>
        <v>0</v>
      </c>
      <c r="T13" s="98">
        <v>1</v>
      </c>
      <c r="U13" s="99">
        <v>0</v>
      </c>
      <c r="V13" s="98">
        <v>1</v>
      </c>
      <c r="W13" s="99">
        <v>0</v>
      </c>
      <c r="X13" s="98">
        <v>1</v>
      </c>
      <c r="Y13" s="99">
        <v>0</v>
      </c>
      <c r="Z13" s="98">
        <v>1</v>
      </c>
      <c r="AA13" s="123">
        <f>SUMPRODUCT(AM13,AN13)</f>
        <v>0</v>
      </c>
      <c r="AB13" s="98">
        <v>1</v>
      </c>
      <c r="AC13" s="123">
        <v>0</v>
      </c>
      <c r="AD13" s="98">
        <v>1</v>
      </c>
      <c r="AE13" s="123">
        <v>0</v>
      </c>
      <c r="AF13" s="124"/>
      <c r="AG13" s="146"/>
      <c r="AH13" s="124"/>
      <c r="AI13" s="146"/>
      <c r="AJ13" s="124"/>
      <c r="AK13" s="147"/>
      <c r="AL13" s="148" t="s">
        <v>106</v>
      </c>
      <c r="AM13" s="149">
        <v>1</v>
      </c>
      <c r="AN13" s="150">
        <v>0</v>
      </c>
      <c r="AO13" s="186" t="s">
        <v>107</v>
      </c>
      <c r="AP13" s="187" t="s">
        <v>108</v>
      </c>
      <c r="AQ13" s="188" t="s">
        <v>109</v>
      </c>
      <c r="AR13" s="189">
        <v>1000000</v>
      </c>
      <c r="AS13" s="190" t="s">
        <v>110</v>
      </c>
      <c r="AT13" s="190" t="s">
        <v>111</v>
      </c>
      <c r="AU13" s="191" t="s">
        <v>112</v>
      </c>
      <c r="AV13" s="192" t="s">
        <v>113</v>
      </c>
      <c r="AW13" s="518" t="s">
        <v>114</v>
      </c>
      <c r="AX13" s="197" t="s">
        <v>115</v>
      </c>
      <c r="AY13" s="238" t="s">
        <v>116</v>
      </c>
      <c r="AZ13" s="197" t="s">
        <v>117</v>
      </c>
      <c r="BA13" s="239">
        <v>1000000</v>
      </c>
      <c r="BB13" s="240">
        <v>1000000</v>
      </c>
      <c r="BC13" s="241">
        <v>0</v>
      </c>
      <c r="BD13" s="241">
        <v>1000000</v>
      </c>
      <c r="BE13" s="241">
        <v>0</v>
      </c>
      <c r="BF13" s="285">
        <v>0</v>
      </c>
      <c r="BG13" s="286">
        <v>1000000</v>
      </c>
      <c r="BH13" s="287">
        <v>0</v>
      </c>
      <c r="BI13" s="288">
        <v>1000000</v>
      </c>
      <c r="BJ13" s="287">
        <v>0</v>
      </c>
      <c r="BK13" s="289">
        <v>0</v>
      </c>
      <c r="BL13" s="290">
        <v>1000000</v>
      </c>
      <c r="BM13" s="352">
        <v>0</v>
      </c>
      <c r="BN13" s="353">
        <v>1000000</v>
      </c>
      <c r="BO13" s="352">
        <v>0</v>
      </c>
      <c r="BP13" s="354">
        <v>0</v>
      </c>
      <c r="BQ13" s="355">
        <v>1000000</v>
      </c>
      <c r="BR13" s="356">
        <v>0</v>
      </c>
      <c r="BS13" s="356">
        <v>1000000</v>
      </c>
      <c r="BT13" s="356">
        <v>0</v>
      </c>
      <c r="BU13" s="389">
        <f>+BT13/BS13</f>
        <v>0</v>
      </c>
      <c r="BV13" s="390">
        <v>1000000</v>
      </c>
      <c r="BW13" s="391">
        <v>0</v>
      </c>
      <c r="BX13" s="392">
        <v>1000000</v>
      </c>
      <c r="BY13" s="392">
        <v>0</v>
      </c>
      <c r="BZ13" s="393">
        <v>0</v>
      </c>
      <c r="CA13" s="394">
        <v>1000000</v>
      </c>
      <c r="CB13" s="395">
        <v>0</v>
      </c>
      <c r="CC13" s="428">
        <v>1000000</v>
      </c>
      <c r="CD13" s="429">
        <v>0</v>
      </c>
      <c r="CE13" s="430">
        <v>0</v>
      </c>
      <c r="CF13" s="431">
        <v>22400000</v>
      </c>
      <c r="CG13" s="392">
        <v>0</v>
      </c>
      <c r="CH13" s="431">
        <v>22400000</v>
      </c>
      <c r="CI13" s="432">
        <v>0</v>
      </c>
      <c r="CJ13" s="433">
        <f>+CI13/CH13</f>
        <v>0</v>
      </c>
      <c r="CK13" s="394">
        <v>23855587</v>
      </c>
      <c r="CL13" s="395">
        <v>0</v>
      </c>
      <c r="CM13" s="429">
        <v>23855587</v>
      </c>
      <c r="CN13" s="429">
        <v>0</v>
      </c>
      <c r="CO13" s="456">
        <f>+CN13/CM13</f>
        <v>0</v>
      </c>
      <c r="CP13" s="457">
        <v>23855587</v>
      </c>
      <c r="CQ13" s="458">
        <v>3400000</v>
      </c>
      <c r="CR13" s="458">
        <v>23855587</v>
      </c>
      <c r="CS13" s="458">
        <v>3400000</v>
      </c>
      <c r="CT13" s="482">
        <f>+CS13/CR13</f>
        <v>0.14252426486089</v>
      </c>
      <c r="CU13" s="483"/>
      <c r="CV13" s="484"/>
      <c r="CW13" s="485"/>
      <c r="CX13" s="485"/>
      <c r="CY13" s="486"/>
      <c r="CZ13" s="487"/>
      <c r="DA13" s="29"/>
      <c r="DB13" s="29"/>
      <c r="DC13" s="29"/>
      <c r="DD13" s="29"/>
      <c r="DE13" s="29"/>
      <c r="DF13" s="29"/>
      <c r="DG13" s="515"/>
      <c r="DH13" s="515"/>
      <c r="DI13" s="515"/>
      <c r="DJ13" s="515"/>
    </row>
    <row r="14" s="1" customFormat="1" ht="105.95" customHeight="1" spans="1:114">
      <c r="A14" s="29"/>
      <c r="B14" s="30"/>
      <c r="C14" s="30"/>
      <c r="D14" s="31"/>
      <c r="E14" s="32"/>
      <c r="F14" s="33"/>
      <c r="G14" s="34"/>
      <c r="H14" s="36" t="s">
        <v>118</v>
      </c>
      <c r="I14" s="69">
        <v>0.1</v>
      </c>
      <c r="J14" s="70" t="s">
        <v>119</v>
      </c>
      <c r="K14" s="71" t="s">
        <v>120</v>
      </c>
      <c r="L14" s="71">
        <v>0.33</v>
      </c>
      <c r="M14" s="72">
        <v>4</v>
      </c>
      <c r="N14" s="73">
        <v>0.2</v>
      </c>
      <c r="O14" s="72">
        <v>0.8</v>
      </c>
      <c r="P14" s="73">
        <v>4</v>
      </c>
      <c r="Q14" s="73" t="s">
        <v>102</v>
      </c>
      <c r="R14" s="100" t="s">
        <v>102</v>
      </c>
      <c r="S14" s="101" t="s">
        <v>102</v>
      </c>
      <c r="T14" s="100" t="s">
        <v>102</v>
      </c>
      <c r="U14" s="101" t="s">
        <v>102</v>
      </c>
      <c r="V14" s="100" t="s">
        <v>102</v>
      </c>
      <c r="W14" s="101" t="s">
        <v>102</v>
      </c>
      <c r="X14" s="100" t="s">
        <v>102</v>
      </c>
      <c r="Y14" s="101" t="s">
        <v>102</v>
      </c>
      <c r="Z14" s="76" t="s">
        <v>102</v>
      </c>
      <c r="AA14" s="101" t="s">
        <v>102</v>
      </c>
      <c r="AB14" s="76" t="s">
        <v>102</v>
      </c>
      <c r="AC14" s="125" t="s">
        <v>102</v>
      </c>
      <c r="AD14" s="76" t="s">
        <v>102</v>
      </c>
      <c r="AE14" s="125" t="s">
        <v>102</v>
      </c>
      <c r="AF14" s="126"/>
      <c r="AG14" s="151"/>
      <c r="AH14" s="126"/>
      <c r="AI14" s="151"/>
      <c r="AJ14" s="126"/>
      <c r="AK14" s="152" t="s">
        <v>121</v>
      </c>
      <c r="AL14" s="153" t="s">
        <v>122</v>
      </c>
      <c r="AM14" s="154" t="s">
        <v>102</v>
      </c>
      <c r="AN14" s="150" t="s">
        <v>102</v>
      </c>
      <c r="AO14" s="193" t="s">
        <v>102</v>
      </c>
      <c r="AP14" s="194" t="s">
        <v>122</v>
      </c>
      <c r="AQ14" s="188" t="s">
        <v>102</v>
      </c>
      <c r="AR14" s="195" t="s">
        <v>102</v>
      </c>
      <c r="AS14" s="190" t="s">
        <v>110</v>
      </c>
      <c r="AT14" s="190" t="s">
        <v>111</v>
      </c>
      <c r="AU14" s="196" t="s">
        <v>112</v>
      </c>
      <c r="AV14" s="197" t="s">
        <v>113</v>
      </c>
      <c r="AW14" s="238" t="s">
        <v>102</v>
      </c>
      <c r="AX14" s="197" t="s">
        <v>102</v>
      </c>
      <c r="AY14" s="242" t="s">
        <v>102</v>
      </c>
      <c r="AZ14" s="242" t="s">
        <v>102</v>
      </c>
      <c r="BA14" s="243" t="s">
        <v>102</v>
      </c>
      <c r="BB14" s="244" t="s">
        <v>102</v>
      </c>
      <c r="BC14" s="245" t="s">
        <v>102</v>
      </c>
      <c r="BD14" s="245" t="s">
        <v>102</v>
      </c>
      <c r="BE14" s="245" t="s">
        <v>102</v>
      </c>
      <c r="BF14" s="291">
        <v>1</v>
      </c>
      <c r="BG14" s="292" t="s">
        <v>102</v>
      </c>
      <c r="BH14" s="293" t="s">
        <v>102</v>
      </c>
      <c r="BI14" s="294" t="s">
        <v>102</v>
      </c>
      <c r="BJ14" s="293" t="s">
        <v>102</v>
      </c>
      <c r="BK14" s="295">
        <v>1</v>
      </c>
      <c r="BL14" s="296" t="s">
        <v>102</v>
      </c>
      <c r="BM14" s="357" t="s">
        <v>102</v>
      </c>
      <c r="BN14" s="357" t="s">
        <v>102</v>
      </c>
      <c r="BO14" s="357" t="s">
        <v>102</v>
      </c>
      <c r="BP14" s="358">
        <v>1</v>
      </c>
      <c r="BQ14" s="359" t="s">
        <v>102</v>
      </c>
      <c r="BR14" s="360" t="s">
        <v>102</v>
      </c>
      <c r="BS14" s="360" t="s">
        <v>102</v>
      </c>
      <c r="BT14" s="360" t="s">
        <v>102</v>
      </c>
      <c r="BU14" s="396">
        <v>1</v>
      </c>
      <c r="BV14" s="397" t="s">
        <v>102</v>
      </c>
      <c r="BW14" s="397" t="s">
        <v>102</v>
      </c>
      <c r="BX14" s="397" t="s">
        <v>102</v>
      </c>
      <c r="BY14" s="397" t="s">
        <v>102</v>
      </c>
      <c r="BZ14" s="398">
        <v>1</v>
      </c>
      <c r="CA14" s="360" t="s">
        <v>102</v>
      </c>
      <c r="CB14" s="360" t="s">
        <v>102</v>
      </c>
      <c r="CC14" s="360" t="s">
        <v>102</v>
      </c>
      <c r="CD14" s="360" t="s">
        <v>102</v>
      </c>
      <c r="CE14" s="434">
        <v>1</v>
      </c>
      <c r="CF14" s="435" t="s">
        <v>102</v>
      </c>
      <c r="CG14" s="435" t="s">
        <v>102</v>
      </c>
      <c r="CH14" s="435" t="s">
        <v>102</v>
      </c>
      <c r="CI14" s="435" t="s">
        <v>102</v>
      </c>
      <c r="CJ14" s="398">
        <v>1</v>
      </c>
      <c r="CK14" s="360" t="s">
        <v>102</v>
      </c>
      <c r="CL14" s="360" t="s">
        <v>102</v>
      </c>
      <c r="CM14" s="360" t="s">
        <v>102</v>
      </c>
      <c r="CN14" s="360" t="s">
        <v>102</v>
      </c>
      <c r="CO14" s="434">
        <v>1</v>
      </c>
      <c r="CP14" s="459" t="s">
        <v>102</v>
      </c>
      <c r="CQ14" s="459" t="s">
        <v>102</v>
      </c>
      <c r="CR14" s="459" t="s">
        <v>102</v>
      </c>
      <c r="CS14" s="459" t="s">
        <v>102</v>
      </c>
      <c r="CT14" s="488">
        <v>1</v>
      </c>
      <c r="CU14" s="489"/>
      <c r="CV14" s="490"/>
      <c r="CW14" s="491"/>
      <c r="CX14" s="491"/>
      <c r="CY14" s="492"/>
      <c r="CZ14" s="493" t="s">
        <v>122</v>
      </c>
      <c r="DA14" s="29"/>
      <c r="DB14" s="29"/>
      <c r="DC14" s="29"/>
      <c r="DD14" s="29"/>
      <c r="DE14" s="29"/>
      <c r="DF14" s="29"/>
      <c r="DG14" s="515"/>
      <c r="DH14" s="515"/>
      <c r="DI14" s="515"/>
      <c r="DJ14" s="515"/>
    </row>
    <row r="15" ht="321.75" customHeight="1" spans="1:114">
      <c r="A15" s="24"/>
      <c r="B15" s="30"/>
      <c r="C15" s="30"/>
      <c r="D15" s="31"/>
      <c r="E15" s="32"/>
      <c r="F15" s="33"/>
      <c r="G15" s="34"/>
      <c r="H15" s="37" t="s">
        <v>123</v>
      </c>
      <c r="I15" s="74">
        <v>0.4</v>
      </c>
      <c r="J15" s="75" t="s">
        <v>104</v>
      </c>
      <c r="K15" s="76" t="s">
        <v>124</v>
      </c>
      <c r="L15" s="77">
        <v>6</v>
      </c>
      <c r="M15" s="78">
        <v>6</v>
      </c>
      <c r="N15" s="78">
        <v>4</v>
      </c>
      <c r="O15" s="78">
        <v>6</v>
      </c>
      <c r="P15" s="79">
        <v>9</v>
      </c>
      <c r="Q15" s="102">
        <v>9</v>
      </c>
      <c r="R15" s="103">
        <v>9</v>
      </c>
      <c r="S15" s="104">
        <v>0.25</v>
      </c>
      <c r="T15" s="103">
        <v>9</v>
      </c>
      <c r="U15" s="104">
        <v>0.25</v>
      </c>
      <c r="V15" s="103">
        <v>9</v>
      </c>
      <c r="W15" s="104">
        <v>0.25</v>
      </c>
      <c r="X15" s="103">
        <v>9</v>
      </c>
      <c r="Y15" s="105">
        <v>0.25</v>
      </c>
      <c r="Z15" s="103">
        <v>9</v>
      </c>
      <c r="AA15" s="127">
        <v>0.25</v>
      </c>
      <c r="AB15" s="103">
        <v>9</v>
      </c>
      <c r="AC15" s="127">
        <v>0.25</v>
      </c>
      <c r="AD15" s="103">
        <v>9</v>
      </c>
      <c r="AE15" s="128">
        <v>0.5</v>
      </c>
      <c r="AF15" s="129"/>
      <c r="AG15" s="129"/>
      <c r="AH15" s="129"/>
      <c r="AI15" s="129"/>
      <c r="AJ15" s="129"/>
      <c r="AK15" s="155"/>
      <c r="AL15" s="156" t="s">
        <v>125</v>
      </c>
      <c r="AM15" s="157">
        <v>0.11</v>
      </c>
      <c r="AN15" s="158">
        <v>0.5</v>
      </c>
      <c r="AO15" s="186" t="s">
        <v>107</v>
      </c>
      <c r="AP15" s="198" t="s">
        <v>126</v>
      </c>
      <c r="AQ15" s="199" t="s">
        <v>127</v>
      </c>
      <c r="AR15" s="200">
        <v>193034874</v>
      </c>
      <c r="AS15" s="172" t="s">
        <v>110</v>
      </c>
      <c r="AT15" s="172" t="s">
        <v>111</v>
      </c>
      <c r="AU15" s="172" t="s">
        <v>112</v>
      </c>
      <c r="AV15" s="201" t="s">
        <v>113</v>
      </c>
      <c r="AW15" s="519" t="s">
        <v>128</v>
      </c>
      <c r="AX15" s="520" t="s">
        <v>129</v>
      </c>
      <c r="AY15" s="247" t="s">
        <v>130</v>
      </c>
      <c r="AZ15" s="172" t="s">
        <v>131</v>
      </c>
      <c r="BA15" s="248" t="s">
        <v>102</v>
      </c>
      <c r="BB15" s="249">
        <v>448286585</v>
      </c>
      <c r="BC15" s="250">
        <v>73775000</v>
      </c>
      <c r="BD15" s="251">
        <v>448286585</v>
      </c>
      <c r="BE15" s="297">
        <v>73775000</v>
      </c>
      <c r="BF15" s="298">
        <f>+BE15/BD15</f>
        <v>0.164571063396867</v>
      </c>
      <c r="BG15" s="299">
        <v>448286585</v>
      </c>
      <c r="BH15" s="300">
        <v>111825000</v>
      </c>
      <c r="BI15" s="300">
        <v>448286585</v>
      </c>
      <c r="BJ15" s="300">
        <v>111825000</v>
      </c>
      <c r="BK15" s="301">
        <f>+BJ15/BI15</f>
        <v>0.249449802295556</v>
      </c>
      <c r="BL15" s="302">
        <v>448286585</v>
      </c>
      <c r="BM15" s="361">
        <v>166225000</v>
      </c>
      <c r="BN15" s="362">
        <v>448286585</v>
      </c>
      <c r="BO15" s="361">
        <v>166225000</v>
      </c>
      <c r="BP15" s="363">
        <f>+BO15/BN15</f>
        <v>0.370800745688163</v>
      </c>
      <c r="BQ15" s="364">
        <v>448286585</v>
      </c>
      <c r="BR15" s="365">
        <v>207675000</v>
      </c>
      <c r="BS15" s="365">
        <v>448286585</v>
      </c>
      <c r="BT15" s="365">
        <v>207675000</v>
      </c>
      <c r="BU15" s="399">
        <f>+BT15/BS15</f>
        <v>0.46326391854889</v>
      </c>
      <c r="BV15" s="400">
        <v>448286585</v>
      </c>
      <c r="BW15" s="401">
        <v>249125000</v>
      </c>
      <c r="BX15" s="400">
        <v>448286585</v>
      </c>
      <c r="BY15" s="401">
        <v>249125000</v>
      </c>
      <c r="BZ15" s="402">
        <f>+BY15/BX15</f>
        <v>0.555727091409617</v>
      </c>
      <c r="CA15" s="365">
        <v>448286585</v>
      </c>
      <c r="CB15" s="365">
        <v>289125000</v>
      </c>
      <c r="CC15" s="365">
        <v>448286585</v>
      </c>
      <c r="CD15" s="365">
        <v>289125000</v>
      </c>
      <c r="CE15" s="436">
        <f>+CD15/CC15</f>
        <v>0.644955726257122</v>
      </c>
      <c r="CF15" s="437">
        <v>448286585</v>
      </c>
      <c r="CG15" s="437">
        <v>329125000</v>
      </c>
      <c r="CH15" s="438">
        <f>+CF15+CF17+CF18+CF19+CF21</f>
        <v>1715913873</v>
      </c>
      <c r="CI15" s="438">
        <f>+CG15+CG17+CG18+CG19+CG21</f>
        <v>1153350198</v>
      </c>
      <c r="CJ15" s="439">
        <f>+CI15/CH15</f>
        <v>0.67214923554616</v>
      </c>
      <c r="CK15" s="365">
        <v>448286585</v>
      </c>
      <c r="CL15" s="460">
        <v>369125000</v>
      </c>
      <c r="CM15" s="365">
        <f>SUM(CK15:CK23)</f>
        <v>1767413017</v>
      </c>
      <c r="CN15" s="360">
        <f>SUM(CL15:CL23)</f>
        <v>1296568754</v>
      </c>
      <c r="CO15" s="461">
        <f>+CN15/CM15</f>
        <v>0.733596924730582</v>
      </c>
      <c r="CP15" s="462">
        <v>448286585</v>
      </c>
      <c r="CQ15" s="463">
        <v>409125000</v>
      </c>
      <c r="CR15" s="462">
        <f>SUM(CP15:CP23)</f>
        <v>1767413017</v>
      </c>
      <c r="CS15" s="463">
        <f>SUM(CQ15:CQ23)</f>
        <v>1446968546</v>
      </c>
      <c r="CT15" s="494">
        <f>+CS15/CR15</f>
        <v>0.818692932598221</v>
      </c>
      <c r="CU15" s="495"/>
      <c r="CV15" s="492"/>
      <c r="CW15" s="495"/>
      <c r="CX15" s="492"/>
      <c r="CY15" s="492"/>
      <c r="CZ15" s="496" t="s">
        <v>132</v>
      </c>
      <c r="DA15" s="24"/>
      <c r="DB15" s="24"/>
      <c r="DC15" s="24"/>
      <c r="DD15" s="24"/>
      <c r="DE15" s="24"/>
      <c r="DF15" s="24"/>
      <c r="DG15" s="475"/>
      <c r="DH15" s="475"/>
      <c r="DI15" s="475"/>
      <c r="DJ15" s="475"/>
    </row>
    <row r="16" ht="339.75" customHeight="1" spans="1:114">
      <c r="A16" s="24"/>
      <c r="B16" s="30"/>
      <c r="C16" s="30"/>
      <c r="D16" s="31"/>
      <c r="E16" s="32"/>
      <c r="F16" s="33"/>
      <c r="G16" s="34"/>
      <c r="H16" s="37"/>
      <c r="I16" s="74"/>
      <c r="J16" s="75"/>
      <c r="K16" s="76"/>
      <c r="L16" s="77"/>
      <c r="M16" s="78"/>
      <c r="N16" s="78"/>
      <c r="O16" s="78"/>
      <c r="P16" s="79"/>
      <c r="Q16" s="102"/>
      <c r="R16" s="103"/>
      <c r="S16" s="104"/>
      <c r="T16" s="103"/>
      <c r="U16" s="105"/>
      <c r="V16" s="103"/>
      <c r="W16" s="105"/>
      <c r="X16" s="103"/>
      <c r="Y16" s="105"/>
      <c r="Z16" s="103"/>
      <c r="AA16" s="128"/>
      <c r="AB16" s="103"/>
      <c r="AC16" s="128"/>
      <c r="AD16" s="103"/>
      <c r="AE16" s="128"/>
      <c r="AF16" s="129"/>
      <c r="AG16" s="129"/>
      <c r="AH16" s="129"/>
      <c r="AI16" s="129"/>
      <c r="AJ16" s="129"/>
      <c r="AK16" s="155"/>
      <c r="AL16" s="159" t="s">
        <v>133</v>
      </c>
      <c r="AM16" s="160">
        <v>0.12</v>
      </c>
      <c r="AN16" s="161">
        <v>0.5</v>
      </c>
      <c r="AO16" s="202" t="s">
        <v>107</v>
      </c>
      <c r="AP16" s="203" t="s">
        <v>134</v>
      </c>
      <c r="AQ16" s="199"/>
      <c r="AR16" s="200">
        <v>193034874</v>
      </c>
      <c r="AS16" s="172"/>
      <c r="AT16" s="172"/>
      <c r="AU16" s="172"/>
      <c r="AV16" s="201"/>
      <c r="AW16" s="246"/>
      <c r="AX16" s="172"/>
      <c r="AY16" s="247"/>
      <c r="AZ16" s="172"/>
      <c r="BA16" s="248"/>
      <c r="BB16" s="252"/>
      <c r="BC16" s="253"/>
      <c r="BD16" s="254"/>
      <c r="BE16" s="303"/>
      <c r="BF16" s="304"/>
      <c r="BG16" s="305"/>
      <c r="BH16" s="306"/>
      <c r="BI16" s="306"/>
      <c r="BJ16" s="306"/>
      <c r="BK16" s="301"/>
      <c r="BL16" s="302"/>
      <c r="BM16" s="366"/>
      <c r="BN16" s="362"/>
      <c r="BO16" s="366"/>
      <c r="BP16" s="363"/>
      <c r="BQ16" s="364"/>
      <c r="BR16" s="365"/>
      <c r="BS16" s="365"/>
      <c r="BT16" s="365"/>
      <c r="BU16" s="399"/>
      <c r="BV16" s="400"/>
      <c r="BW16" s="403"/>
      <c r="BX16" s="400"/>
      <c r="BY16" s="403"/>
      <c r="BZ16" s="404"/>
      <c r="CA16" s="365"/>
      <c r="CB16" s="365"/>
      <c r="CC16" s="365"/>
      <c r="CD16" s="365"/>
      <c r="CE16" s="436"/>
      <c r="CF16" s="437"/>
      <c r="CG16" s="437"/>
      <c r="CH16" s="440"/>
      <c r="CI16" s="440"/>
      <c r="CJ16" s="441"/>
      <c r="CK16" s="365"/>
      <c r="CL16" s="460"/>
      <c r="CM16" s="365"/>
      <c r="CN16" s="360"/>
      <c r="CO16" s="461"/>
      <c r="CP16" s="462"/>
      <c r="CQ16" s="463"/>
      <c r="CR16" s="462"/>
      <c r="CS16" s="463"/>
      <c r="CT16" s="494"/>
      <c r="CU16" s="495"/>
      <c r="CV16" s="492"/>
      <c r="CW16" s="495"/>
      <c r="CX16" s="492"/>
      <c r="CY16" s="492"/>
      <c r="CZ16" s="496"/>
      <c r="DA16" s="24"/>
      <c r="DB16" s="24"/>
      <c r="DC16" s="24"/>
      <c r="DD16" s="24"/>
      <c r="DE16" s="24"/>
      <c r="DF16" s="24"/>
      <c r="DG16" s="475"/>
      <c r="DH16" s="475"/>
      <c r="DI16" s="475"/>
      <c r="DJ16" s="475"/>
    </row>
    <row r="17" ht="294.75" customHeight="1" spans="1:114">
      <c r="A17" s="24"/>
      <c r="B17" s="30"/>
      <c r="C17" s="30"/>
      <c r="D17" s="31"/>
      <c r="E17" s="32"/>
      <c r="F17" s="33"/>
      <c r="G17" s="34"/>
      <c r="H17" s="37"/>
      <c r="I17" s="74"/>
      <c r="J17" s="75"/>
      <c r="K17" s="76"/>
      <c r="L17" s="77"/>
      <c r="M17" s="78"/>
      <c r="N17" s="78"/>
      <c r="O17" s="78"/>
      <c r="P17" s="79"/>
      <c r="Q17" s="102"/>
      <c r="R17" s="103"/>
      <c r="S17" s="104"/>
      <c r="T17" s="103"/>
      <c r="U17" s="105"/>
      <c r="V17" s="103"/>
      <c r="W17" s="105"/>
      <c r="X17" s="103"/>
      <c r="Y17" s="105"/>
      <c r="Z17" s="103"/>
      <c r="AA17" s="128"/>
      <c r="AB17" s="103"/>
      <c r="AC17" s="128"/>
      <c r="AD17" s="103"/>
      <c r="AE17" s="128"/>
      <c r="AF17" s="129"/>
      <c r="AG17" s="129"/>
      <c r="AH17" s="129"/>
      <c r="AI17" s="129"/>
      <c r="AJ17" s="129"/>
      <c r="AK17" s="155"/>
      <c r="AL17" s="159" t="s">
        <v>135</v>
      </c>
      <c r="AM17" s="160">
        <v>0.11</v>
      </c>
      <c r="AN17" s="161">
        <v>0.5</v>
      </c>
      <c r="AO17" s="202" t="s">
        <v>107</v>
      </c>
      <c r="AP17" s="204" t="s">
        <v>136</v>
      </c>
      <c r="AQ17" s="199"/>
      <c r="AR17" s="200">
        <v>193034874</v>
      </c>
      <c r="AS17" s="172"/>
      <c r="AT17" s="172"/>
      <c r="AU17" s="172"/>
      <c r="AV17" s="201"/>
      <c r="AW17" s="520" t="s">
        <v>137</v>
      </c>
      <c r="AX17" s="201" t="s">
        <v>138</v>
      </c>
      <c r="AY17" s="201" t="s">
        <v>130</v>
      </c>
      <c r="AZ17" s="255" t="s">
        <v>131</v>
      </c>
      <c r="BA17" s="256">
        <v>1123104429</v>
      </c>
      <c r="BB17" s="257">
        <v>1123104429</v>
      </c>
      <c r="BC17" s="258">
        <v>134539487</v>
      </c>
      <c r="BD17" s="259">
        <v>1123104429</v>
      </c>
      <c r="BE17" s="260">
        <v>134539487</v>
      </c>
      <c r="BF17" s="304">
        <f>+BE17/BD17</f>
        <v>0.119792499723105</v>
      </c>
      <c r="BG17" s="307">
        <v>1123104429</v>
      </c>
      <c r="BH17" s="308">
        <v>232593652</v>
      </c>
      <c r="BI17" s="308">
        <v>1123104429</v>
      </c>
      <c r="BJ17" s="308">
        <v>232593652</v>
      </c>
      <c r="BK17" s="301">
        <f>+BJ17/BI17</f>
        <v>0.207098864534885</v>
      </c>
      <c r="BL17" s="309">
        <v>1123104429</v>
      </c>
      <c r="BM17" s="367">
        <v>337030626</v>
      </c>
      <c r="BN17" s="368">
        <v>1123104429</v>
      </c>
      <c r="BO17" s="369">
        <v>337030626</v>
      </c>
      <c r="BP17" s="363">
        <f>+BO17/BN17</f>
        <v>0.30008841323873</v>
      </c>
      <c r="BQ17" s="370">
        <v>1123104429</v>
      </c>
      <c r="BR17" s="371">
        <v>412052686</v>
      </c>
      <c r="BS17" s="371">
        <v>1123104429</v>
      </c>
      <c r="BT17" s="371">
        <v>412052686</v>
      </c>
      <c r="BU17" s="399">
        <f>+BT17/BS17</f>
        <v>0.366887241613754</v>
      </c>
      <c r="BV17" s="405">
        <v>1123104429</v>
      </c>
      <c r="BW17" s="406">
        <v>599612187</v>
      </c>
      <c r="BX17" s="405">
        <v>1123104429</v>
      </c>
      <c r="BY17" s="406">
        <v>599612187</v>
      </c>
      <c r="BZ17" s="402">
        <f>+BY17/BX17</f>
        <v>0.533888186634513</v>
      </c>
      <c r="CA17" s="371">
        <v>1123104429</v>
      </c>
      <c r="CB17" s="371">
        <v>709889818</v>
      </c>
      <c r="CC17" s="371">
        <v>1123104429</v>
      </c>
      <c r="CD17" s="371">
        <v>709889818</v>
      </c>
      <c r="CE17" s="436">
        <f>+CD17/CC17</f>
        <v>0.632078192970958</v>
      </c>
      <c r="CF17" s="437">
        <v>1097704429</v>
      </c>
      <c r="CG17" s="437">
        <v>733974621</v>
      </c>
      <c r="CH17" s="440"/>
      <c r="CI17" s="440"/>
      <c r="CJ17" s="441"/>
      <c r="CK17" s="464">
        <v>1096248842</v>
      </c>
      <c r="CL17" s="465">
        <v>827601677</v>
      </c>
      <c r="CM17" s="365"/>
      <c r="CN17" s="360"/>
      <c r="CO17" s="461"/>
      <c r="CP17" s="466">
        <v>1096248842</v>
      </c>
      <c r="CQ17" s="467">
        <v>900113869</v>
      </c>
      <c r="CR17" s="462"/>
      <c r="CS17" s="463"/>
      <c r="CT17" s="494"/>
      <c r="CU17" s="495"/>
      <c r="CV17" s="492"/>
      <c r="CW17" s="495"/>
      <c r="CX17" s="492"/>
      <c r="CY17" s="492"/>
      <c r="CZ17" s="496"/>
      <c r="DA17" s="24"/>
      <c r="DB17" s="24"/>
      <c r="DC17" s="24"/>
      <c r="DD17" s="24"/>
      <c r="DE17" s="24"/>
      <c r="DF17" s="24"/>
      <c r="DG17" s="475"/>
      <c r="DH17" s="475"/>
      <c r="DI17" s="475"/>
      <c r="DJ17" s="475"/>
    </row>
    <row r="18" ht="277.5" customHeight="1" spans="1:114">
      <c r="A18" s="24"/>
      <c r="B18" s="30"/>
      <c r="C18" s="30"/>
      <c r="D18" s="31"/>
      <c r="E18" s="32"/>
      <c r="F18" s="33"/>
      <c r="G18" s="34"/>
      <c r="H18" s="37"/>
      <c r="I18" s="74"/>
      <c r="J18" s="75"/>
      <c r="K18" s="76"/>
      <c r="L18" s="77"/>
      <c r="M18" s="78"/>
      <c r="N18" s="78"/>
      <c r="O18" s="78"/>
      <c r="P18" s="79"/>
      <c r="Q18" s="102"/>
      <c r="R18" s="103"/>
      <c r="S18" s="104"/>
      <c r="T18" s="103"/>
      <c r="U18" s="105"/>
      <c r="V18" s="103"/>
      <c r="W18" s="105"/>
      <c r="X18" s="103"/>
      <c r="Y18" s="105"/>
      <c r="Z18" s="103"/>
      <c r="AA18" s="128"/>
      <c r="AB18" s="103"/>
      <c r="AC18" s="128"/>
      <c r="AD18" s="103"/>
      <c r="AE18" s="128"/>
      <c r="AF18" s="129"/>
      <c r="AG18" s="129"/>
      <c r="AH18" s="129"/>
      <c r="AI18" s="129"/>
      <c r="AJ18" s="129"/>
      <c r="AK18" s="155"/>
      <c r="AL18" s="159" t="s">
        <v>139</v>
      </c>
      <c r="AM18" s="160">
        <v>0.11</v>
      </c>
      <c r="AN18" s="161">
        <v>0.5</v>
      </c>
      <c r="AO18" s="202" t="s">
        <v>107</v>
      </c>
      <c r="AP18" s="204" t="s">
        <v>140</v>
      </c>
      <c r="AQ18" s="199"/>
      <c r="AR18" s="200">
        <v>193034874</v>
      </c>
      <c r="AS18" s="172"/>
      <c r="AT18" s="172"/>
      <c r="AU18" s="172"/>
      <c r="AV18" s="201"/>
      <c r="AW18" s="172"/>
      <c r="AX18" s="201"/>
      <c r="AY18" s="201" t="s">
        <v>141</v>
      </c>
      <c r="AZ18" s="172" t="s">
        <v>142</v>
      </c>
      <c r="BA18" s="256">
        <v>1000000</v>
      </c>
      <c r="BB18" s="257">
        <v>1000000</v>
      </c>
      <c r="BC18" s="258">
        <v>0</v>
      </c>
      <c r="BD18" s="260">
        <v>1000000</v>
      </c>
      <c r="BE18" s="260">
        <v>0</v>
      </c>
      <c r="BF18" s="304">
        <f>+BE18/BD18</f>
        <v>0</v>
      </c>
      <c r="BG18" s="307">
        <v>1000000</v>
      </c>
      <c r="BH18" s="308">
        <v>0</v>
      </c>
      <c r="BI18" s="308">
        <v>1000000</v>
      </c>
      <c r="BJ18" s="308">
        <v>0</v>
      </c>
      <c r="BK18" s="301">
        <f>+BJ18/BI18</f>
        <v>0</v>
      </c>
      <c r="BL18" s="309">
        <v>1000000</v>
      </c>
      <c r="BM18" s="368">
        <v>0</v>
      </c>
      <c r="BN18" s="368">
        <v>1000000</v>
      </c>
      <c r="BO18" s="372">
        <v>0</v>
      </c>
      <c r="BP18" s="363">
        <f>+BO18/BN18</f>
        <v>0</v>
      </c>
      <c r="BQ18" s="373">
        <v>1000000</v>
      </c>
      <c r="BR18" s="371">
        <v>0</v>
      </c>
      <c r="BS18" s="374">
        <v>1000000</v>
      </c>
      <c r="BT18" s="371">
        <v>0</v>
      </c>
      <c r="BU18" s="399">
        <f>+BT18/BS18</f>
        <v>0</v>
      </c>
      <c r="BV18" s="405">
        <v>1000000</v>
      </c>
      <c r="BW18" s="407">
        <v>0</v>
      </c>
      <c r="BX18" s="405">
        <v>1000000</v>
      </c>
      <c r="BY18" s="407">
        <v>0</v>
      </c>
      <c r="BZ18" s="408">
        <f>+BY18/BX18</f>
        <v>0</v>
      </c>
      <c r="CA18" s="371">
        <v>1000000</v>
      </c>
      <c r="CB18" s="371">
        <v>0</v>
      </c>
      <c r="CC18" s="371">
        <v>1000000</v>
      </c>
      <c r="CD18" s="371">
        <v>0</v>
      </c>
      <c r="CE18" s="436">
        <f>+CD18/CC18</f>
        <v>0</v>
      </c>
      <c r="CF18" s="437">
        <v>5000000</v>
      </c>
      <c r="CG18" s="437">
        <v>2548980</v>
      </c>
      <c r="CH18" s="440"/>
      <c r="CI18" s="440"/>
      <c r="CJ18" s="441"/>
      <c r="CK18" s="371">
        <v>5000000</v>
      </c>
      <c r="CL18" s="465">
        <v>2548980</v>
      </c>
      <c r="CM18" s="365"/>
      <c r="CN18" s="360"/>
      <c r="CO18" s="461"/>
      <c r="CP18" s="466">
        <v>5000000</v>
      </c>
      <c r="CQ18" s="467">
        <v>2548980</v>
      </c>
      <c r="CR18" s="462"/>
      <c r="CS18" s="463"/>
      <c r="CT18" s="494"/>
      <c r="CU18" s="495"/>
      <c r="CV18" s="492"/>
      <c r="CW18" s="495"/>
      <c r="CX18" s="492"/>
      <c r="CY18" s="492"/>
      <c r="CZ18" s="496"/>
      <c r="DA18" s="24"/>
      <c r="DB18" s="24"/>
      <c r="DC18" s="24"/>
      <c r="DD18" s="24"/>
      <c r="DE18" s="24"/>
      <c r="DF18" s="24"/>
      <c r="DG18" s="475"/>
      <c r="DH18" s="475"/>
      <c r="DI18" s="475"/>
      <c r="DJ18" s="475"/>
    </row>
    <row r="19" ht="266.25" customHeight="1" spans="1:114">
      <c r="A19" s="24"/>
      <c r="B19" s="30"/>
      <c r="C19" s="30"/>
      <c r="D19" s="31"/>
      <c r="E19" s="32"/>
      <c r="F19" s="33"/>
      <c r="G19" s="34"/>
      <c r="H19" s="37"/>
      <c r="I19" s="74"/>
      <c r="J19" s="75"/>
      <c r="K19" s="76"/>
      <c r="L19" s="77"/>
      <c r="M19" s="78"/>
      <c r="N19" s="78"/>
      <c r="O19" s="78"/>
      <c r="P19" s="79"/>
      <c r="Q19" s="102"/>
      <c r="R19" s="103"/>
      <c r="S19" s="104"/>
      <c r="T19" s="103"/>
      <c r="U19" s="105"/>
      <c r="V19" s="103"/>
      <c r="W19" s="105"/>
      <c r="X19" s="103"/>
      <c r="Y19" s="105"/>
      <c r="Z19" s="103"/>
      <c r="AA19" s="128"/>
      <c r="AB19" s="103"/>
      <c r="AC19" s="128"/>
      <c r="AD19" s="103"/>
      <c r="AE19" s="128"/>
      <c r="AF19" s="129"/>
      <c r="AG19" s="129"/>
      <c r="AH19" s="129"/>
      <c r="AI19" s="129"/>
      <c r="AJ19" s="129"/>
      <c r="AK19" s="155"/>
      <c r="AL19" s="159" t="s">
        <v>143</v>
      </c>
      <c r="AM19" s="160">
        <v>0.11</v>
      </c>
      <c r="AN19" s="161">
        <v>0.5</v>
      </c>
      <c r="AO19" s="202" t="s">
        <v>107</v>
      </c>
      <c r="AP19" s="204" t="s">
        <v>144</v>
      </c>
      <c r="AQ19" s="199"/>
      <c r="AR19" s="200">
        <v>193034874</v>
      </c>
      <c r="AS19" s="172"/>
      <c r="AT19" s="172"/>
      <c r="AU19" s="172"/>
      <c r="AV19" s="201"/>
      <c r="AW19" s="261" t="s">
        <v>145</v>
      </c>
      <c r="AX19" s="172" t="s">
        <v>146</v>
      </c>
      <c r="AY19" s="201" t="s">
        <v>130</v>
      </c>
      <c r="AZ19" s="172" t="s">
        <v>131</v>
      </c>
      <c r="BA19" s="248" t="s">
        <v>102</v>
      </c>
      <c r="BB19" s="252">
        <v>54595060</v>
      </c>
      <c r="BC19" s="262">
        <v>0</v>
      </c>
      <c r="BD19" s="254">
        <v>54595060</v>
      </c>
      <c r="BE19" s="310">
        <v>0</v>
      </c>
      <c r="BF19" s="304">
        <f>+BE19/BD19</f>
        <v>0</v>
      </c>
      <c r="BG19" s="305">
        <v>54595060</v>
      </c>
      <c r="BH19" s="311">
        <v>0</v>
      </c>
      <c r="BI19" s="306">
        <v>54595060</v>
      </c>
      <c r="BJ19" s="311">
        <v>0</v>
      </c>
      <c r="BK19" s="301">
        <f>+BJ19/BI19</f>
        <v>0</v>
      </c>
      <c r="BL19" s="302">
        <v>54595060</v>
      </c>
      <c r="BM19" s="375">
        <v>0</v>
      </c>
      <c r="BN19" s="362">
        <v>54595060</v>
      </c>
      <c r="BO19" s="375">
        <v>0</v>
      </c>
      <c r="BP19" s="363">
        <f>+BO19/BN19</f>
        <v>0</v>
      </c>
      <c r="BQ19" s="364">
        <v>54595060</v>
      </c>
      <c r="BR19" s="365">
        <v>0</v>
      </c>
      <c r="BS19" s="365">
        <v>54595060</v>
      </c>
      <c r="BT19" s="365">
        <v>0</v>
      </c>
      <c r="BU19" s="399">
        <f>+BT19/BS19</f>
        <v>0</v>
      </c>
      <c r="BV19" s="400">
        <v>54595060</v>
      </c>
      <c r="BW19" s="401">
        <v>0</v>
      </c>
      <c r="BX19" s="400">
        <v>54595060</v>
      </c>
      <c r="BY19" s="401">
        <v>0</v>
      </c>
      <c r="BZ19" s="402">
        <f>+BY19/BX19</f>
        <v>0</v>
      </c>
      <c r="CA19" s="365">
        <v>54595060</v>
      </c>
      <c r="CB19" s="365">
        <v>0</v>
      </c>
      <c r="CC19" s="365">
        <v>54595060</v>
      </c>
      <c r="CD19" s="365">
        <v>0</v>
      </c>
      <c r="CE19" s="436">
        <f>+CD19/CC19</f>
        <v>0</v>
      </c>
      <c r="CF19" s="437">
        <v>54595060</v>
      </c>
      <c r="CG19" s="437">
        <v>0</v>
      </c>
      <c r="CH19" s="440"/>
      <c r="CI19" s="440"/>
      <c r="CJ19" s="441"/>
      <c r="CK19" s="365">
        <v>54595060</v>
      </c>
      <c r="CL19" s="460">
        <v>0</v>
      </c>
      <c r="CM19" s="365"/>
      <c r="CN19" s="360"/>
      <c r="CO19" s="461"/>
      <c r="CP19" s="462">
        <v>54595060</v>
      </c>
      <c r="CQ19" s="463">
        <v>0</v>
      </c>
      <c r="CR19" s="462"/>
      <c r="CS19" s="463"/>
      <c r="CT19" s="494"/>
      <c r="CU19" s="495"/>
      <c r="CV19" s="492"/>
      <c r="CW19" s="495"/>
      <c r="CX19" s="492"/>
      <c r="CY19" s="492"/>
      <c r="CZ19" s="496"/>
      <c r="DA19" s="24"/>
      <c r="DB19" s="24"/>
      <c r="DC19" s="24"/>
      <c r="DD19" s="24"/>
      <c r="DE19" s="24"/>
      <c r="DF19" s="24"/>
      <c r="DG19" s="475"/>
      <c r="DH19" s="475"/>
      <c r="DI19" s="475"/>
      <c r="DJ19" s="475"/>
    </row>
    <row r="20" ht="309" customHeight="1" spans="1:114">
      <c r="A20" s="24"/>
      <c r="B20" s="30"/>
      <c r="C20" s="30"/>
      <c r="D20" s="31"/>
      <c r="E20" s="32"/>
      <c r="F20" s="33"/>
      <c r="G20" s="34"/>
      <c r="H20" s="37"/>
      <c r="I20" s="74"/>
      <c r="J20" s="75"/>
      <c r="K20" s="76"/>
      <c r="L20" s="77"/>
      <c r="M20" s="78"/>
      <c r="N20" s="78"/>
      <c r="O20" s="78"/>
      <c r="P20" s="79"/>
      <c r="Q20" s="102"/>
      <c r="R20" s="103"/>
      <c r="S20" s="104"/>
      <c r="T20" s="103"/>
      <c r="U20" s="105"/>
      <c r="V20" s="103"/>
      <c r="W20" s="105"/>
      <c r="X20" s="103"/>
      <c r="Y20" s="105"/>
      <c r="Z20" s="103"/>
      <c r="AA20" s="128"/>
      <c r="AB20" s="103"/>
      <c r="AC20" s="128"/>
      <c r="AD20" s="103"/>
      <c r="AE20" s="128"/>
      <c r="AF20" s="129"/>
      <c r="AG20" s="129"/>
      <c r="AH20" s="129"/>
      <c r="AI20" s="129"/>
      <c r="AJ20" s="129"/>
      <c r="AK20" s="155"/>
      <c r="AL20" s="159" t="s">
        <v>147</v>
      </c>
      <c r="AM20" s="160">
        <v>0.11</v>
      </c>
      <c r="AN20" s="161">
        <v>0.5</v>
      </c>
      <c r="AO20" s="202" t="s">
        <v>107</v>
      </c>
      <c r="AP20" s="204" t="s">
        <v>148</v>
      </c>
      <c r="AQ20" s="199"/>
      <c r="AR20" s="200">
        <v>193034874</v>
      </c>
      <c r="AS20" s="172"/>
      <c r="AT20" s="172"/>
      <c r="AU20" s="172"/>
      <c r="AV20" s="201"/>
      <c r="AW20" s="261"/>
      <c r="AX20" s="172"/>
      <c r="AY20" s="201"/>
      <c r="AZ20" s="172"/>
      <c r="BA20" s="248"/>
      <c r="BB20" s="252"/>
      <c r="BC20" s="262"/>
      <c r="BD20" s="254"/>
      <c r="BE20" s="310"/>
      <c r="BF20" s="304"/>
      <c r="BG20" s="305"/>
      <c r="BH20" s="311"/>
      <c r="BI20" s="306"/>
      <c r="BJ20" s="311"/>
      <c r="BK20" s="301"/>
      <c r="BL20" s="302"/>
      <c r="BM20" s="376"/>
      <c r="BN20" s="362"/>
      <c r="BO20" s="376"/>
      <c r="BP20" s="363"/>
      <c r="BQ20" s="364"/>
      <c r="BR20" s="365"/>
      <c r="BS20" s="365"/>
      <c r="BT20" s="365"/>
      <c r="BU20" s="399"/>
      <c r="BV20" s="400"/>
      <c r="BW20" s="403"/>
      <c r="BX20" s="400"/>
      <c r="BY20" s="403"/>
      <c r="BZ20" s="404"/>
      <c r="CA20" s="365"/>
      <c r="CB20" s="365"/>
      <c r="CC20" s="365"/>
      <c r="CD20" s="365"/>
      <c r="CE20" s="436"/>
      <c r="CF20" s="437"/>
      <c r="CG20" s="437"/>
      <c r="CH20" s="440"/>
      <c r="CI20" s="440"/>
      <c r="CJ20" s="441"/>
      <c r="CK20" s="365"/>
      <c r="CL20" s="460"/>
      <c r="CM20" s="365"/>
      <c r="CN20" s="360"/>
      <c r="CO20" s="461"/>
      <c r="CP20" s="462"/>
      <c r="CQ20" s="463"/>
      <c r="CR20" s="462"/>
      <c r="CS20" s="463"/>
      <c r="CT20" s="494"/>
      <c r="CU20" s="495"/>
      <c r="CV20" s="492"/>
      <c r="CW20" s="495"/>
      <c r="CX20" s="492"/>
      <c r="CY20" s="492"/>
      <c r="CZ20" s="496"/>
      <c r="DA20" s="24"/>
      <c r="DB20" s="24"/>
      <c r="DC20" s="24"/>
      <c r="DD20" s="24"/>
      <c r="DE20" s="24"/>
      <c r="DF20" s="24"/>
      <c r="DG20" s="475"/>
      <c r="DH20" s="475"/>
      <c r="DI20" s="475"/>
      <c r="DJ20" s="475"/>
    </row>
    <row r="21" ht="234" customHeight="1" spans="1:114">
      <c r="A21" s="24"/>
      <c r="B21" s="30"/>
      <c r="C21" s="30"/>
      <c r="D21" s="31"/>
      <c r="E21" s="32"/>
      <c r="F21" s="33"/>
      <c r="G21" s="34"/>
      <c r="H21" s="37"/>
      <c r="I21" s="74"/>
      <c r="J21" s="75"/>
      <c r="K21" s="76"/>
      <c r="L21" s="77"/>
      <c r="M21" s="78"/>
      <c r="N21" s="78"/>
      <c r="O21" s="78"/>
      <c r="P21" s="79"/>
      <c r="Q21" s="102"/>
      <c r="R21" s="103"/>
      <c r="S21" s="104"/>
      <c r="T21" s="103"/>
      <c r="U21" s="105"/>
      <c r="V21" s="103"/>
      <c r="W21" s="105"/>
      <c r="X21" s="103"/>
      <c r="Y21" s="105"/>
      <c r="Z21" s="103"/>
      <c r="AA21" s="128"/>
      <c r="AB21" s="103"/>
      <c r="AC21" s="128"/>
      <c r="AD21" s="103"/>
      <c r="AE21" s="128"/>
      <c r="AF21" s="129"/>
      <c r="AG21" s="129"/>
      <c r="AH21" s="129"/>
      <c r="AI21" s="129"/>
      <c r="AJ21" s="129"/>
      <c r="AK21" s="155"/>
      <c r="AL21" s="159" t="s">
        <v>149</v>
      </c>
      <c r="AM21" s="160">
        <v>0.11</v>
      </c>
      <c r="AN21" s="161">
        <v>0.5</v>
      </c>
      <c r="AO21" s="202" t="s">
        <v>107</v>
      </c>
      <c r="AP21" s="204" t="s">
        <v>150</v>
      </c>
      <c r="AQ21" s="199"/>
      <c r="AR21" s="200">
        <v>193034874</v>
      </c>
      <c r="AS21" s="172"/>
      <c r="AT21" s="172"/>
      <c r="AU21" s="172"/>
      <c r="AV21" s="201"/>
      <c r="AW21" s="261" t="s">
        <v>151</v>
      </c>
      <c r="AX21" s="172" t="s">
        <v>152</v>
      </c>
      <c r="AY21" s="201" t="s">
        <v>130</v>
      </c>
      <c r="AZ21" s="172" t="s">
        <v>131</v>
      </c>
      <c r="BA21" s="248" t="s">
        <v>102</v>
      </c>
      <c r="BB21" s="252">
        <v>110327799</v>
      </c>
      <c r="BC21" s="262">
        <v>0</v>
      </c>
      <c r="BD21" s="254">
        <v>110327799</v>
      </c>
      <c r="BE21" s="310">
        <v>0</v>
      </c>
      <c r="BF21" s="304">
        <f>+BE21/BD21</f>
        <v>0</v>
      </c>
      <c r="BG21" s="305">
        <v>110327799</v>
      </c>
      <c r="BH21" s="311">
        <v>0</v>
      </c>
      <c r="BI21" s="306">
        <v>110327799</v>
      </c>
      <c r="BJ21" s="311">
        <v>0</v>
      </c>
      <c r="BK21" s="312">
        <f>+BJ21/BI21</f>
        <v>0</v>
      </c>
      <c r="BL21" s="302">
        <v>110327799</v>
      </c>
      <c r="BM21" s="361">
        <v>40000000</v>
      </c>
      <c r="BN21" s="362">
        <v>110327799</v>
      </c>
      <c r="BO21" s="361">
        <v>40000000</v>
      </c>
      <c r="BP21" s="363">
        <f>+BO21/BN21</f>
        <v>0.362555950200729</v>
      </c>
      <c r="BQ21" s="364">
        <v>110327799</v>
      </c>
      <c r="BR21" s="365">
        <v>63702078</v>
      </c>
      <c r="BS21" s="365">
        <v>110327799</v>
      </c>
      <c r="BT21" s="365">
        <v>63702078</v>
      </c>
      <c r="BU21" s="399">
        <f>+BT21/BS21</f>
        <v>0.577389185476273</v>
      </c>
      <c r="BV21" s="400">
        <v>110327799</v>
      </c>
      <c r="BW21" s="401">
        <v>69259997</v>
      </c>
      <c r="BX21" s="400">
        <v>110327799</v>
      </c>
      <c r="BY21" s="401">
        <v>69259997</v>
      </c>
      <c r="BZ21" s="402">
        <f>+BY21/BX21</f>
        <v>0.627765600580865</v>
      </c>
      <c r="CA21" s="365">
        <v>110327799</v>
      </c>
      <c r="CB21" s="365">
        <v>75830797</v>
      </c>
      <c r="CC21" s="365">
        <v>110327799</v>
      </c>
      <c r="CD21" s="365">
        <v>75830797</v>
      </c>
      <c r="CE21" s="436">
        <f>+CD21/CC21</f>
        <v>0.687322666520339</v>
      </c>
      <c r="CF21" s="437">
        <v>110327799</v>
      </c>
      <c r="CG21" s="437">
        <v>87701597</v>
      </c>
      <c r="CH21" s="440"/>
      <c r="CI21" s="440"/>
      <c r="CJ21" s="441"/>
      <c r="CK21" s="365">
        <v>163282530</v>
      </c>
      <c r="CL21" s="460">
        <v>97293097</v>
      </c>
      <c r="CM21" s="365"/>
      <c r="CN21" s="360"/>
      <c r="CO21" s="461"/>
      <c r="CP21" s="462">
        <v>163282530</v>
      </c>
      <c r="CQ21" s="463">
        <v>135180697</v>
      </c>
      <c r="CR21" s="462"/>
      <c r="CS21" s="463"/>
      <c r="CT21" s="494"/>
      <c r="CU21" s="495"/>
      <c r="CV21" s="492"/>
      <c r="CW21" s="495"/>
      <c r="CX21" s="492"/>
      <c r="CY21" s="492"/>
      <c r="CZ21" s="496"/>
      <c r="DA21" s="24"/>
      <c r="DB21" s="24"/>
      <c r="DC21" s="24"/>
      <c r="DD21" s="24"/>
      <c r="DE21" s="24"/>
      <c r="DF21" s="24"/>
      <c r="DG21" s="475"/>
      <c r="DH21" s="475"/>
      <c r="DI21" s="475"/>
      <c r="DJ21" s="475"/>
    </row>
    <row r="22" ht="212.25" customHeight="1" spans="1:114">
      <c r="A22" s="24"/>
      <c r="B22" s="30"/>
      <c r="C22" s="30"/>
      <c r="D22" s="31"/>
      <c r="E22" s="32"/>
      <c r="F22" s="33"/>
      <c r="G22" s="34"/>
      <c r="H22" s="37"/>
      <c r="I22" s="74"/>
      <c r="J22" s="75"/>
      <c r="K22" s="76"/>
      <c r="L22" s="77"/>
      <c r="M22" s="78"/>
      <c r="N22" s="78"/>
      <c r="O22" s="78"/>
      <c r="P22" s="79"/>
      <c r="Q22" s="102"/>
      <c r="R22" s="103"/>
      <c r="S22" s="104"/>
      <c r="T22" s="103"/>
      <c r="U22" s="105"/>
      <c r="V22" s="103"/>
      <c r="W22" s="105"/>
      <c r="X22" s="103"/>
      <c r="Y22" s="105"/>
      <c r="Z22" s="103"/>
      <c r="AA22" s="128"/>
      <c r="AB22" s="103"/>
      <c r="AC22" s="128"/>
      <c r="AD22" s="103"/>
      <c r="AE22" s="128"/>
      <c r="AF22" s="129"/>
      <c r="AG22" s="129"/>
      <c r="AH22" s="129"/>
      <c r="AI22" s="129"/>
      <c r="AJ22" s="129"/>
      <c r="AK22" s="155"/>
      <c r="AL22" s="162" t="s">
        <v>153</v>
      </c>
      <c r="AM22" s="160">
        <v>0.11</v>
      </c>
      <c r="AN22" s="161">
        <v>0.5</v>
      </c>
      <c r="AO22" s="202" t="s">
        <v>107</v>
      </c>
      <c r="AP22" s="204" t="s">
        <v>154</v>
      </c>
      <c r="AQ22" s="199"/>
      <c r="AR22" s="200">
        <v>193034874</v>
      </c>
      <c r="AS22" s="172"/>
      <c r="AT22" s="172"/>
      <c r="AU22" s="172"/>
      <c r="AV22" s="201"/>
      <c r="AW22" s="261"/>
      <c r="AX22" s="172"/>
      <c r="AY22" s="201"/>
      <c r="AZ22" s="172"/>
      <c r="BA22" s="248"/>
      <c r="BB22" s="252"/>
      <c r="BC22" s="262"/>
      <c r="BD22" s="254"/>
      <c r="BE22" s="310"/>
      <c r="BF22" s="304"/>
      <c r="BG22" s="305"/>
      <c r="BH22" s="311"/>
      <c r="BI22" s="306"/>
      <c r="BJ22" s="311"/>
      <c r="BK22" s="312"/>
      <c r="BL22" s="302"/>
      <c r="BM22" s="377"/>
      <c r="BN22" s="362"/>
      <c r="BO22" s="377"/>
      <c r="BP22" s="363"/>
      <c r="BQ22" s="364"/>
      <c r="BR22" s="365"/>
      <c r="BS22" s="365"/>
      <c r="BT22" s="365"/>
      <c r="BU22" s="399"/>
      <c r="BV22" s="400"/>
      <c r="BW22" s="409"/>
      <c r="BX22" s="400"/>
      <c r="BY22" s="409"/>
      <c r="BZ22" s="410"/>
      <c r="CA22" s="365"/>
      <c r="CB22" s="365"/>
      <c r="CC22" s="365"/>
      <c r="CD22" s="365"/>
      <c r="CE22" s="436"/>
      <c r="CF22" s="437"/>
      <c r="CG22" s="437"/>
      <c r="CH22" s="440"/>
      <c r="CI22" s="440"/>
      <c r="CJ22" s="441"/>
      <c r="CK22" s="365"/>
      <c r="CL22" s="460"/>
      <c r="CM22" s="365"/>
      <c r="CN22" s="360"/>
      <c r="CO22" s="461"/>
      <c r="CP22" s="462"/>
      <c r="CQ22" s="463"/>
      <c r="CR22" s="462"/>
      <c r="CS22" s="463"/>
      <c r="CT22" s="494"/>
      <c r="CU22" s="495"/>
      <c r="CV22" s="492"/>
      <c r="CW22" s="495"/>
      <c r="CX22" s="492"/>
      <c r="CY22" s="492"/>
      <c r="CZ22" s="496"/>
      <c r="DA22" s="24"/>
      <c r="DB22" s="24"/>
      <c r="DC22" s="24"/>
      <c r="DD22" s="24"/>
      <c r="DE22" s="24"/>
      <c r="DF22" s="24"/>
      <c r="DG22" s="475"/>
      <c r="DH22" s="475"/>
      <c r="DI22" s="475"/>
      <c r="DJ22" s="475"/>
    </row>
    <row r="23" ht="243.75" customHeight="1" spans="1:114">
      <c r="A23" s="24"/>
      <c r="B23" s="30"/>
      <c r="C23" s="30"/>
      <c r="D23" s="31"/>
      <c r="E23" s="32"/>
      <c r="F23" s="33"/>
      <c r="G23" s="34"/>
      <c r="H23" s="37"/>
      <c r="I23" s="74"/>
      <c r="J23" s="75"/>
      <c r="K23" s="76"/>
      <c r="L23" s="77"/>
      <c r="M23" s="78"/>
      <c r="N23" s="78"/>
      <c r="O23" s="78"/>
      <c r="P23" s="79"/>
      <c r="Q23" s="102"/>
      <c r="R23" s="103"/>
      <c r="S23" s="104"/>
      <c r="T23" s="103"/>
      <c r="U23" s="105"/>
      <c r="V23" s="103"/>
      <c r="W23" s="105"/>
      <c r="X23" s="103"/>
      <c r="Y23" s="105"/>
      <c r="Z23" s="103"/>
      <c r="AA23" s="128"/>
      <c r="AB23" s="103"/>
      <c r="AC23" s="128"/>
      <c r="AD23" s="103"/>
      <c r="AE23" s="128"/>
      <c r="AF23" s="129"/>
      <c r="AG23" s="129"/>
      <c r="AH23" s="129"/>
      <c r="AI23" s="129"/>
      <c r="AJ23" s="129"/>
      <c r="AK23" s="155"/>
      <c r="AL23" s="163" t="s">
        <v>155</v>
      </c>
      <c r="AM23" s="164">
        <v>0.11</v>
      </c>
      <c r="AN23" s="165">
        <v>0.5</v>
      </c>
      <c r="AO23" s="205" t="s">
        <v>107</v>
      </c>
      <c r="AP23" s="206" t="s">
        <v>156</v>
      </c>
      <c r="AQ23" s="199"/>
      <c r="AR23" s="200">
        <v>193034881</v>
      </c>
      <c r="AS23" s="172"/>
      <c r="AT23" s="172"/>
      <c r="AU23" s="172"/>
      <c r="AV23" s="201"/>
      <c r="AW23" s="261"/>
      <c r="AX23" s="172"/>
      <c r="AY23" s="201"/>
      <c r="AZ23" s="172"/>
      <c r="BA23" s="248"/>
      <c r="BB23" s="263"/>
      <c r="BC23" s="264"/>
      <c r="BD23" s="265"/>
      <c r="BE23" s="313"/>
      <c r="BF23" s="314"/>
      <c r="BG23" s="315"/>
      <c r="BH23" s="316"/>
      <c r="BI23" s="317"/>
      <c r="BJ23" s="316"/>
      <c r="BK23" s="318"/>
      <c r="BL23" s="302"/>
      <c r="BM23" s="366"/>
      <c r="BN23" s="362"/>
      <c r="BO23" s="366"/>
      <c r="BP23" s="363"/>
      <c r="BQ23" s="364"/>
      <c r="BR23" s="365"/>
      <c r="BS23" s="365"/>
      <c r="BT23" s="365"/>
      <c r="BU23" s="399"/>
      <c r="BV23" s="400"/>
      <c r="BW23" s="403"/>
      <c r="BX23" s="400"/>
      <c r="BY23" s="403"/>
      <c r="BZ23" s="404"/>
      <c r="CA23" s="365"/>
      <c r="CB23" s="365"/>
      <c r="CC23" s="365"/>
      <c r="CD23" s="365"/>
      <c r="CE23" s="436"/>
      <c r="CF23" s="437"/>
      <c r="CG23" s="437"/>
      <c r="CH23" s="442"/>
      <c r="CI23" s="442"/>
      <c r="CJ23" s="443"/>
      <c r="CK23" s="365"/>
      <c r="CL23" s="460"/>
      <c r="CM23" s="365"/>
      <c r="CN23" s="360"/>
      <c r="CO23" s="461"/>
      <c r="CP23" s="462"/>
      <c r="CQ23" s="463"/>
      <c r="CR23" s="462"/>
      <c r="CS23" s="463"/>
      <c r="CT23" s="494"/>
      <c r="CU23" s="495"/>
      <c r="CV23" s="492"/>
      <c r="CW23" s="495"/>
      <c r="CX23" s="492"/>
      <c r="CY23" s="492"/>
      <c r="CZ23" s="496"/>
      <c r="DA23" s="24"/>
      <c r="DB23" s="24"/>
      <c r="DC23" s="24"/>
      <c r="DD23" s="24"/>
      <c r="DE23" s="24"/>
      <c r="DF23" s="24"/>
      <c r="DG23" s="475"/>
      <c r="DH23" s="475"/>
      <c r="DI23" s="475"/>
      <c r="DJ23" s="475"/>
    </row>
    <row r="24" ht="192.95" customHeight="1" spans="1:114">
      <c r="A24" s="24"/>
      <c r="B24" s="30"/>
      <c r="C24" s="30"/>
      <c r="D24" s="31"/>
      <c r="E24" s="32"/>
      <c r="F24" s="33"/>
      <c r="G24" s="34"/>
      <c r="H24" s="36" t="s">
        <v>157</v>
      </c>
      <c r="I24" s="80">
        <v>0.3</v>
      </c>
      <c r="J24" s="70" t="s">
        <v>104</v>
      </c>
      <c r="K24" s="71" t="s">
        <v>158</v>
      </c>
      <c r="L24" s="71">
        <v>0.66</v>
      </c>
      <c r="M24" s="72">
        <v>1</v>
      </c>
      <c r="N24" s="81">
        <v>1</v>
      </c>
      <c r="O24" s="81">
        <v>0.88</v>
      </c>
      <c r="P24" s="81">
        <v>1</v>
      </c>
      <c r="Q24" s="81">
        <v>1</v>
      </c>
      <c r="R24" s="81">
        <v>0.46</v>
      </c>
      <c r="S24" s="101">
        <v>0.16</v>
      </c>
      <c r="T24" s="106">
        <v>0.46</v>
      </c>
      <c r="U24" s="107">
        <v>0.16</v>
      </c>
      <c r="V24" s="106" t="s">
        <v>159</v>
      </c>
      <c r="W24" s="107">
        <v>0.29</v>
      </c>
      <c r="X24" s="106" t="s">
        <v>159</v>
      </c>
      <c r="Y24" s="109">
        <v>0.33</v>
      </c>
      <c r="Z24" s="106" t="s">
        <v>159</v>
      </c>
      <c r="AA24" s="130">
        <v>0.33</v>
      </c>
      <c r="AB24" s="106">
        <v>0.46</v>
      </c>
      <c r="AC24" s="130">
        <v>0.33</v>
      </c>
      <c r="AD24" s="106">
        <v>0.46</v>
      </c>
      <c r="AE24" s="131">
        <f>+SUMPRODUCT(AM24:AM38,AN24:AN38)</f>
        <v>0.607388888888889</v>
      </c>
      <c r="AF24" s="132"/>
      <c r="AG24" s="132"/>
      <c r="AH24" s="132"/>
      <c r="AI24" s="132"/>
      <c r="AJ24" s="132"/>
      <c r="AK24" s="166" t="s">
        <v>121</v>
      </c>
      <c r="AL24" s="167" t="s">
        <v>160</v>
      </c>
      <c r="AM24" s="168">
        <v>0.07</v>
      </c>
      <c r="AN24" s="169">
        <f>4/5</f>
        <v>0.8</v>
      </c>
      <c r="AO24" s="186" t="s">
        <v>107</v>
      </c>
      <c r="AP24" s="207" t="s">
        <v>161</v>
      </c>
      <c r="AQ24" s="208" t="s">
        <v>162</v>
      </c>
      <c r="AR24" s="209">
        <v>6000000</v>
      </c>
      <c r="AS24" s="210" t="s">
        <v>110</v>
      </c>
      <c r="AT24" s="210" t="s">
        <v>111</v>
      </c>
      <c r="AU24" s="210" t="s">
        <v>112</v>
      </c>
      <c r="AV24" s="211" t="s">
        <v>113</v>
      </c>
      <c r="AW24" s="521" t="s">
        <v>137</v>
      </c>
      <c r="AX24" s="267" t="s">
        <v>138</v>
      </c>
      <c r="AY24" s="267" t="s">
        <v>130</v>
      </c>
      <c r="AZ24" s="210" t="s">
        <v>131</v>
      </c>
      <c r="BA24" s="268">
        <v>88000000</v>
      </c>
      <c r="BB24" s="269">
        <v>88000000</v>
      </c>
      <c r="BC24" s="270">
        <v>25725000</v>
      </c>
      <c r="BD24" s="271">
        <v>88000000</v>
      </c>
      <c r="BE24" s="319">
        <v>25725000</v>
      </c>
      <c r="BF24" s="320">
        <f>+BE24/BD24</f>
        <v>0.292329545454545</v>
      </c>
      <c r="BG24" s="321">
        <v>88000000</v>
      </c>
      <c r="BH24" s="322">
        <v>40525000</v>
      </c>
      <c r="BI24" s="323">
        <v>88000000</v>
      </c>
      <c r="BJ24" s="324">
        <v>40525000</v>
      </c>
      <c r="BK24" s="325">
        <f>+BJ24/BI24</f>
        <v>0.460511363636364</v>
      </c>
      <c r="BL24" s="326">
        <v>88000000</v>
      </c>
      <c r="BM24" s="377">
        <v>34000000</v>
      </c>
      <c r="BN24" s="378">
        <v>88000000</v>
      </c>
      <c r="BO24" s="378">
        <v>34000000</v>
      </c>
      <c r="BP24" s="379">
        <f>+BO24/BN24</f>
        <v>0.386363636363636</v>
      </c>
      <c r="BQ24" s="380">
        <v>88000000</v>
      </c>
      <c r="BR24" s="381">
        <v>47100000</v>
      </c>
      <c r="BS24" s="381">
        <v>88000000</v>
      </c>
      <c r="BT24" s="381">
        <v>47100000</v>
      </c>
      <c r="BU24" s="411">
        <f>+BT24/BS24</f>
        <v>0.535227272727273</v>
      </c>
      <c r="BV24" s="412">
        <v>88000000</v>
      </c>
      <c r="BW24" s="409">
        <v>60450000</v>
      </c>
      <c r="BX24" s="409">
        <v>88000000</v>
      </c>
      <c r="BY24" s="409">
        <v>60450000</v>
      </c>
      <c r="BZ24" s="410">
        <f>+BY24/BX24</f>
        <v>0.686931818181818</v>
      </c>
      <c r="CA24" s="381">
        <v>88000000</v>
      </c>
      <c r="CB24" s="381">
        <v>68950000</v>
      </c>
      <c r="CC24" s="381">
        <v>88000000</v>
      </c>
      <c r="CD24" s="381">
        <v>68950000</v>
      </c>
      <c r="CE24" s="444">
        <f>+CD24/CC24</f>
        <v>0.783522727272727</v>
      </c>
      <c r="CF24" s="440">
        <v>88000000</v>
      </c>
      <c r="CG24" s="440">
        <v>77450000</v>
      </c>
      <c r="CH24" s="440">
        <v>88000000</v>
      </c>
      <c r="CI24" s="445">
        <v>77450000</v>
      </c>
      <c r="CJ24" s="410">
        <f>+CI24/CH24</f>
        <v>0.880113636363636</v>
      </c>
      <c r="CK24" s="381">
        <v>88000000</v>
      </c>
      <c r="CL24" s="381">
        <v>85950000</v>
      </c>
      <c r="CM24" s="381">
        <v>88000000</v>
      </c>
      <c r="CN24" s="381">
        <v>85950000</v>
      </c>
      <c r="CO24" s="468">
        <f>+CN24/CM24</f>
        <v>0.976704545454545</v>
      </c>
      <c r="CP24" s="469">
        <v>88000000</v>
      </c>
      <c r="CQ24" s="469">
        <v>88000000</v>
      </c>
      <c r="CR24" s="469">
        <v>88000000</v>
      </c>
      <c r="CS24" s="469">
        <v>88000000</v>
      </c>
      <c r="CT24" s="497">
        <f>+CS24/CR24</f>
        <v>1</v>
      </c>
      <c r="CU24" s="498"/>
      <c r="CV24" s="499"/>
      <c r="CW24" s="500"/>
      <c r="CX24" s="501"/>
      <c r="CY24" s="502"/>
      <c r="CZ24" s="503" t="s">
        <v>163</v>
      </c>
      <c r="DA24" s="24"/>
      <c r="DB24" s="24"/>
      <c r="DC24" s="24"/>
      <c r="DD24" s="24"/>
      <c r="DE24" s="24"/>
      <c r="DF24" s="24"/>
      <c r="DG24" s="475"/>
      <c r="DH24" s="475"/>
      <c r="DI24" s="475"/>
      <c r="DJ24" s="475"/>
    </row>
    <row r="25" ht="241.5" customHeight="1" spans="1:114">
      <c r="A25" s="24"/>
      <c r="B25" s="30"/>
      <c r="C25" s="30"/>
      <c r="D25" s="31"/>
      <c r="E25" s="32"/>
      <c r="F25" s="33"/>
      <c r="G25" s="34"/>
      <c r="H25" s="38"/>
      <c r="I25" s="80"/>
      <c r="J25" s="82"/>
      <c r="K25" s="83"/>
      <c r="L25" s="83"/>
      <c r="M25" s="84"/>
      <c r="N25" s="85"/>
      <c r="O25" s="85"/>
      <c r="P25" s="85"/>
      <c r="Q25" s="85"/>
      <c r="R25" s="85"/>
      <c r="S25" s="108"/>
      <c r="T25" s="106"/>
      <c r="U25" s="109"/>
      <c r="V25" s="106"/>
      <c r="W25" s="109"/>
      <c r="X25" s="106"/>
      <c r="Y25" s="109"/>
      <c r="Z25" s="106"/>
      <c r="AA25" s="131"/>
      <c r="AB25" s="106"/>
      <c r="AC25" s="131"/>
      <c r="AD25" s="106"/>
      <c r="AE25" s="131"/>
      <c r="AF25" s="132"/>
      <c r="AG25" s="132"/>
      <c r="AH25" s="132"/>
      <c r="AI25" s="132"/>
      <c r="AJ25" s="132"/>
      <c r="AK25" s="166"/>
      <c r="AL25" s="162" t="s">
        <v>164</v>
      </c>
      <c r="AM25" s="170">
        <v>0.07</v>
      </c>
      <c r="AN25" s="171">
        <f>2/3</f>
        <v>0.666666666666667</v>
      </c>
      <c r="AO25" s="202" t="s">
        <v>107</v>
      </c>
      <c r="AP25" s="212" t="s">
        <v>165</v>
      </c>
      <c r="AQ25" s="213"/>
      <c r="AR25" s="209">
        <v>6000000</v>
      </c>
      <c r="AS25" s="214"/>
      <c r="AT25" s="214"/>
      <c r="AU25" s="214"/>
      <c r="AV25" s="215"/>
      <c r="AW25" s="272"/>
      <c r="AX25" s="273"/>
      <c r="AY25" s="273"/>
      <c r="AZ25" s="214"/>
      <c r="BA25" s="274"/>
      <c r="BB25" s="275"/>
      <c r="BC25" s="276"/>
      <c r="BD25" s="276"/>
      <c r="BE25" s="327"/>
      <c r="BF25" s="328"/>
      <c r="BG25" s="329"/>
      <c r="BH25" s="330"/>
      <c r="BI25" s="331"/>
      <c r="BJ25" s="332"/>
      <c r="BK25" s="333"/>
      <c r="BL25" s="326"/>
      <c r="BM25" s="377"/>
      <c r="BN25" s="378"/>
      <c r="BO25" s="378"/>
      <c r="BP25" s="379"/>
      <c r="BQ25" s="380"/>
      <c r="BR25" s="381"/>
      <c r="BS25" s="381"/>
      <c r="BT25" s="381"/>
      <c r="BU25" s="411"/>
      <c r="BV25" s="412"/>
      <c r="BW25" s="409"/>
      <c r="BX25" s="409"/>
      <c r="BY25" s="409"/>
      <c r="BZ25" s="410"/>
      <c r="CA25" s="381"/>
      <c r="CB25" s="381"/>
      <c r="CC25" s="381"/>
      <c r="CD25" s="381"/>
      <c r="CE25" s="444"/>
      <c r="CF25" s="440"/>
      <c r="CG25" s="440"/>
      <c r="CH25" s="440"/>
      <c r="CI25" s="445"/>
      <c r="CJ25" s="410"/>
      <c r="CK25" s="381"/>
      <c r="CL25" s="381"/>
      <c r="CM25" s="381"/>
      <c r="CN25" s="381"/>
      <c r="CO25" s="468"/>
      <c r="CP25" s="469"/>
      <c r="CQ25" s="469"/>
      <c r="CR25" s="469"/>
      <c r="CS25" s="469"/>
      <c r="CT25" s="497"/>
      <c r="CU25" s="498"/>
      <c r="CV25" s="499"/>
      <c r="CW25" s="500"/>
      <c r="CX25" s="501"/>
      <c r="CY25" s="502"/>
      <c r="CZ25" s="504"/>
      <c r="DA25" s="24"/>
      <c r="DB25" s="24"/>
      <c r="DC25" s="24"/>
      <c r="DD25" s="24"/>
      <c r="DE25" s="24"/>
      <c r="DF25" s="24"/>
      <c r="DG25" s="475"/>
      <c r="DH25" s="475"/>
      <c r="DI25" s="475"/>
      <c r="DJ25" s="475"/>
    </row>
    <row r="26" ht="335.25" customHeight="1" spans="1:114">
      <c r="A26" s="24"/>
      <c r="B26" s="30"/>
      <c r="C26" s="30"/>
      <c r="D26" s="31"/>
      <c r="E26" s="32"/>
      <c r="F26" s="33"/>
      <c r="G26" s="34"/>
      <c r="H26" s="38"/>
      <c r="I26" s="80"/>
      <c r="J26" s="82"/>
      <c r="K26" s="83"/>
      <c r="L26" s="83"/>
      <c r="M26" s="84"/>
      <c r="N26" s="85"/>
      <c r="O26" s="85"/>
      <c r="P26" s="85"/>
      <c r="Q26" s="85"/>
      <c r="R26" s="85"/>
      <c r="S26" s="108"/>
      <c r="T26" s="106"/>
      <c r="U26" s="109"/>
      <c r="V26" s="106"/>
      <c r="W26" s="109"/>
      <c r="X26" s="106"/>
      <c r="Y26" s="109"/>
      <c r="Z26" s="106"/>
      <c r="AA26" s="131"/>
      <c r="AB26" s="106"/>
      <c r="AC26" s="131"/>
      <c r="AD26" s="106"/>
      <c r="AE26" s="131"/>
      <c r="AF26" s="132"/>
      <c r="AG26" s="132"/>
      <c r="AH26" s="132"/>
      <c r="AI26" s="132"/>
      <c r="AJ26" s="132"/>
      <c r="AK26" s="166"/>
      <c r="AL26" s="162" t="s">
        <v>166</v>
      </c>
      <c r="AM26" s="170">
        <v>0.07</v>
      </c>
      <c r="AN26" s="171">
        <f>5/9</f>
        <v>0.555555555555556</v>
      </c>
      <c r="AO26" s="202" t="s">
        <v>107</v>
      </c>
      <c r="AP26" s="212" t="s">
        <v>167</v>
      </c>
      <c r="AQ26" s="213"/>
      <c r="AR26" s="209">
        <v>6000000</v>
      </c>
      <c r="AS26" s="214"/>
      <c r="AT26" s="214"/>
      <c r="AU26" s="214"/>
      <c r="AV26" s="215"/>
      <c r="AW26" s="272"/>
      <c r="AX26" s="273"/>
      <c r="AY26" s="273"/>
      <c r="AZ26" s="214"/>
      <c r="BA26" s="274"/>
      <c r="BB26" s="275"/>
      <c r="BC26" s="276"/>
      <c r="BD26" s="276"/>
      <c r="BE26" s="327"/>
      <c r="BF26" s="328"/>
      <c r="BG26" s="329"/>
      <c r="BH26" s="330"/>
      <c r="BI26" s="331"/>
      <c r="BJ26" s="332"/>
      <c r="BK26" s="333"/>
      <c r="BL26" s="326"/>
      <c r="BM26" s="377"/>
      <c r="BN26" s="378"/>
      <c r="BO26" s="378"/>
      <c r="BP26" s="379"/>
      <c r="BQ26" s="380"/>
      <c r="BR26" s="381"/>
      <c r="BS26" s="381"/>
      <c r="BT26" s="381"/>
      <c r="BU26" s="411"/>
      <c r="BV26" s="412"/>
      <c r="BW26" s="409"/>
      <c r="BX26" s="409"/>
      <c r="BY26" s="409"/>
      <c r="BZ26" s="410"/>
      <c r="CA26" s="381"/>
      <c r="CB26" s="381"/>
      <c r="CC26" s="381"/>
      <c r="CD26" s="381"/>
      <c r="CE26" s="444"/>
      <c r="CF26" s="440"/>
      <c r="CG26" s="440"/>
      <c r="CH26" s="440"/>
      <c r="CI26" s="445"/>
      <c r="CJ26" s="410"/>
      <c r="CK26" s="381"/>
      <c r="CL26" s="381"/>
      <c r="CM26" s="381"/>
      <c r="CN26" s="381"/>
      <c r="CO26" s="468"/>
      <c r="CP26" s="469"/>
      <c r="CQ26" s="469"/>
      <c r="CR26" s="469"/>
      <c r="CS26" s="469"/>
      <c r="CT26" s="497"/>
      <c r="CU26" s="498"/>
      <c r="CV26" s="499"/>
      <c r="CW26" s="500"/>
      <c r="CX26" s="501"/>
      <c r="CY26" s="502"/>
      <c r="CZ26" s="504"/>
      <c r="DA26" s="24"/>
      <c r="DB26" s="24"/>
      <c r="DC26" s="24"/>
      <c r="DD26" s="24"/>
      <c r="DE26" s="24"/>
      <c r="DF26" s="24"/>
      <c r="DG26" s="475"/>
      <c r="DH26" s="475"/>
      <c r="DI26" s="475"/>
      <c r="DJ26" s="475"/>
    </row>
    <row r="27" ht="244.5" customHeight="1" spans="1:114">
      <c r="A27" s="24"/>
      <c r="B27" s="30"/>
      <c r="C27" s="30"/>
      <c r="D27" s="31"/>
      <c r="E27" s="32"/>
      <c r="F27" s="33"/>
      <c r="G27" s="34"/>
      <c r="H27" s="38"/>
      <c r="I27" s="80"/>
      <c r="J27" s="82"/>
      <c r="K27" s="83"/>
      <c r="L27" s="83"/>
      <c r="M27" s="84"/>
      <c r="N27" s="85"/>
      <c r="O27" s="85"/>
      <c r="P27" s="85"/>
      <c r="Q27" s="85"/>
      <c r="R27" s="85"/>
      <c r="S27" s="108"/>
      <c r="T27" s="106"/>
      <c r="U27" s="109"/>
      <c r="V27" s="106"/>
      <c r="W27" s="109"/>
      <c r="X27" s="106"/>
      <c r="Y27" s="109"/>
      <c r="Z27" s="106"/>
      <c r="AA27" s="131"/>
      <c r="AB27" s="106"/>
      <c r="AC27" s="131"/>
      <c r="AD27" s="106"/>
      <c r="AE27" s="131"/>
      <c r="AF27" s="132"/>
      <c r="AG27" s="132"/>
      <c r="AH27" s="132"/>
      <c r="AI27" s="132"/>
      <c r="AJ27" s="132"/>
      <c r="AK27" s="166"/>
      <c r="AL27" s="162" t="s">
        <v>168</v>
      </c>
      <c r="AM27" s="170">
        <v>0.07</v>
      </c>
      <c r="AN27" s="171">
        <f>2/3</f>
        <v>0.666666666666667</v>
      </c>
      <c r="AO27" s="202" t="s">
        <v>107</v>
      </c>
      <c r="AP27" s="212" t="s">
        <v>169</v>
      </c>
      <c r="AQ27" s="213"/>
      <c r="AR27" s="209">
        <v>6000000</v>
      </c>
      <c r="AS27" s="214"/>
      <c r="AT27" s="214"/>
      <c r="AU27" s="214"/>
      <c r="AV27" s="215"/>
      <c r="AW27" s="272"/>
      <c r="AX27" s="273"/>
      <c r="AY27" s="273"/>
      <c r="AZ27" s="214"/>
      <c r="BA27" s="274"/>
      <c r="BB27" s="275"/>
      <c r="BC27" s="276"/>
      <c r="BD27" s="276"/>
      <c r="BE27" s="327"/>
      <c r="BF27" s="328"/>
      <c r="BG27" s="329"/>
      <c r="BH27" s="330"/>
      <c r="BI27" s="331"/>
      <c r="BJ27" s="332"/>
      <c r="BK27" s="333"/>
      <c r="BL27" s="326"/>
      <c r="BM27" s="377"/>
      <c r="BN27" s="378"/>
      <c r="BO27" s="378"/>
      <c r="BP27" s="379"/>
      <c r="BQ27" s="380"/>
      <c r="BR27" s="381"/>
      <c r="BS27" s="381"/>
      <c r="BT27" s="381"/>
      <c r="BU27" s="411"/>
      <c r="BV27" s="412"/>
      <c r="BW27" s="409"/>
      <c r="BX27" s="409"/>
      <c r="BY27" s="409"/>
      <c r="BZ27" s="410"/>
      <c r="CA27" s="381"/>
      <c r="CB27" s="381"/>
      <c r="CC27" s="381"/>
      <c r="CD27" s="381"/>
      <c r="CE27" s="444"/>
      <c r="CF27" s="440"/>
      <c r="CG27" s="440"/>
      <c r="CH27" s="440"/>
      <c r="CI27" s="445"/>
      <c r="CJ27" s="410"/>
      <c r="CK27" s="381"/>
      <c r="CL27" s="381"/>
      <c r="CM27" s="381"/>
      <c r="CN27" s="381"/>
      <c r="CO27" s="468"/>
      <c r="CP27" s="469"/>
      <c r="CQ27" s="469"/>
      <c r="CR27" s="469"/>
      <c r="CS27" s="469"/>
      <c r="CT27" s="497"/>
      <c r="CU27" s="498"/>
      <c r="CV27" s="499"/>
      <c r="CW27" s="500"/>
      <c r="CX27" s="501"/>
      <c r="CY27" s="502"/>
      <c r="CZ27" s="504"/>
      <c r="DA27" s="24"/>
      <c r="DB27" s="24"/>
      <c r="DC27" s="24"/>
      <c r="DD27" s="24"/>
      <c r="DE27" s="24"/>
      <c r="DF27" s="24"/>
      <c r="DG27" s="475"/>
      <c r="DH27" s="475"/>
      <c r="DI27" s="475"/>
      <c r="DJ27" s="475"/>
    </row>
    <row r="28" ht="215.1" customHeight="1" spans="1:114">
      <c r="A28" s="24"/>
      <c r="B28" s="30"/>
      <c r="C28" s="30"/>
      <c r="D28" s="31"/>
      <c r="E28" s="32"/>
      <c r="F28" s="33"/>
      <c r="G28" s="34"/>
      <c r="H28" s="38"/>
      <c r="I28" s="80"/>
      <c r="J28" s="82"/>
      <c r="K28" s="83"/>
      <c r="L28" s="83"/>
      <c r="M28" s="84"/>
      <c r="N28" s="85"/>
      <c r="O28" s="85"/>
      <c r="P28" s="85"/>
      <c r="Q28" s="85"/>
      <c r="R28" s="85"/>
      <c r="S28" s="108"/>
      <c r="T28" s="106"/>
      <c r="U28" s="109"/>
      <c r="V28" s="106"/>
      <c r="W28" s="109"/>
      <c r="X28" s="106"/>
      <c r="Y28" s="109"/>
      <c r="Z28" s="106"/>
      <c r="AA28" s="131"/>
      <c r="AB28" s="106"/>
      <c r="AC28" s="131"/>
      <c r="AD28" s="106"/>
      <c r="AE28" s="131"/>
      <c r="AF28" s="132"/>
      <c r="AG28" s="132"/>
      <c r="AH28" s="132"/>
      <c r="AI28" s="132"/>
      <c r="AJ28" s="132"/>
      <c r="AK28" s="166"/>
      <c r="AL28" s="162" t="s">
        <v>170</v>
      </c>
      <c r="AM28" s="170">
        <v>0.07</v>
      </c>
      <c r="AN28" s="171" t="s">
        <v>171</v>
      </c>
      <c r="AO28" s="202" t="s">
        <v>107</v>
      </c>
      <c r="AP28" s="212" t="s">
        <v>172</v>
      </c>
      <c r="AQ28" s="213"/>
      <c r="AR28" s="209">
        <v>6000000</v>
      </c>
      <c r="AS28" s="214"/>
      <c r="AT28" s="214"/>
      <c r="AU28" s="214"/>
      <c r="AV28" s="215"/>
      <c r="AW28" s="272"/>
      <c r="AX28" s="273"/>
      <c r="AY28" s="273"/>
      <c r="AZ28" s="214"/>
      <c r="BA28" s="274"/>
      <c r="BB28" s="275"/>
      <c r="BC28" s="276"/>
      <c r="BD28" s="276"/>
      <c r="BE28" s="327"/>
      <c r="BF28" s="328"/>
      <c r="BG28" s="329"/>
      <c r="BH28" s="330"/>
      <c r="BI28" s="331"/>
      <c r="BJ28" s="332"/>
      <c r="BK28" s="333"/>
      <c r="BL28" s="326"/>
      <c r="BM28" s="377"/>
      <c r="BN28" s="378"/>
      <c r="BO28" s="378"/>
      <c r="BP28" s="379"/>
      <c r="BQ28" s="380"/>
      <c r="BR28" s="381"/>
      <c r="BS28" s="381"/>
      <c r="BT28" s="381"/>
      <c r="BU28" s="411"/>
      <c r="BV28" s="412"/>
      <c r="BW28" s="409"/>
      <c r="BX28" s="409"/>
      <c r="BY28" s="409"/>
      <c r="BZ28" s="410"/>
      <c r="CA28" s="381"/>
      <c r="CB28" s="381"/>
      <c r="CC28" s="381"/>
      <c r="CD28" s="381"/>
      <c r="CE28" s="444"/>
      <c r="CF28" s="440"/>
      <c r="CG28" s="440"/>
      <c r="CH28" s="440"/>
      <c r="CI28" s="445"/>
      <c r="CJ28" s="410"/>
      <c r="CK28" s="381"/>
      <c r="CL28" s="381"/>
      <c r="CM28" s="381"/>
      <c r="CN28" s="381"/>
      <c r="CO28" s="468"/>
      <c r="CP28" s="469"/>
      <c r="CQ28" s="469"/>
      <c r="CR28" s="469"/>
      <c r="CS28" s="469"/>
      <c r="CT28" s="497"/>
      <c r="CU28" s="498"/>
      <c r="CV28" s="499"/>
      <c r="CW28" s="500"/>
      <c r="CX28" s="501"/>
      <c r="CY28" s="502"/>
      <c r="CZ28" s="504"/>
      <c r="DA28" s="24"/>
      <c r="DB28" s="24"/>
      <c r="DC28" s="24"/>
      <c r="DD28" s="24"/>
      <c r="DE28" s="24"/>
      <c r="DF28" s="24"/>
      <c r="DG28" s="475"/>
      <c r="DH28" s="475"/>
      <c r="DI28" s="475"/>
      <c r="DJ28" s="475"/>
    </row>
    <row r="29" ht="264.75" customHeight="1" spans="1:114">
      <c r="A29" s="24"/>
      <c r="B29" s="30"/>
      <c r="C29" s="30"/>
      <c r="D29" s="31"/>
      <c r="E29" s="32"/>
      <c r="F29" s="33"/>
      <c r="G29" s="34"/>
      <c r="H29" s="38"/>
      <c r="I29" s="80"/>
      <c r="J29" s="82"/>
      <c r="K29" s="83"/>
      <c r="L29" s="83"/>
      <c r="M29" s="84"/>
      <c r="N29" s="85"/>
      <c r="O29" s="85"/>
      <c r="P29" s="85"/>
      <c r="Q29" s="85"/>
      <c r="R29" s="85"/>
      <c r="S29" s="108"/>
      <c r="T29" s="106"/>
      <c r="U29" s="109"/>
      <c r="V29" s="106"/>
      <c r="W29" s="109"/>
      <c r="X29" s="106"/>
      <c r="Y29" s="109"/>
      <c r="Z29" s="106"/>
      <c r="AA29" s="131"/>
      <c r="AB29" s="106"/>
      <c r="AC29" s="131"/>
      <c r="AD29" s="106"/>
      <c r="AE29" s="131"/>
      <c r="AF29" s="132"/>
      <c r="AG29" s="132"/>
      <c r="AH29" s="132"/>
      <c r="AI29" s="132"/>
      <c r="AJ29" s="132"/>
      <c r="AK29" s="166"/>
      <c r="AL29" s="162" t="s">
        <v>173</v>
      </c>
      <c r="AM29" s="170">
        <v>0.07</v>
      </c>
      <c r="AN29" s="172">
        <f>3/4</f>
        <v>0.75</v>
      </c>
      <c r="AO29" s="202" t="s">
        <v>107</v>
      </c>
      <c r="AP29" s="212" t="s">
        <v>174</v>
      </c>
      <c r="AQ29" s="213"/>
      <c r="AR29" s="209">
        <v>6000000</v>
      </c>
      <c r="AS29" s="214"/>
      <c r="AT29" s="214"/>
      <c r="AU29" s="214"/>
      <c r="AV29" s="215"/>
      <c r="AW29" s="272"/>
      <c r="AX29" s="273"/>
      <c r="AY29" s="273"/>
      <c r="AZ29" s="214"/>
      <c r="BA29" s="274"/>
      <c r="BB29" s="275"/>
      <c r="BC29" s="276"/>
      <c r="BD29" s="276"/>
      <c r="BE29" s="327"/>
      <c r="BF29" s="328"/>
      <c r="BG29" s="329"/>
      <c r="BH29" s="330"/>
      <c r="BI29" s="331"/>
      <c r="BJ29" s="332"/>
      <c r="BK29" s="333"/>
      <c r="BL29" s="326"/>
      <c r="BM29" s="377"/>
      <c r="BN29" s="378"/>
      <c r="BO29" s="378"/>
      <c r="BP29" s="379"/>
      <c r="BQ29" s="380"/>
      <c r="BR29" s="381"/>
      <c r="BS29" s="381"/>
      <c r="BT29" s="381"/>
      <c r="BU29" s="411"/>
      <c r="BV29" s="412"/>
      <c r="BW29" s="409"/>
      <c r="BX29" s="409"/>
      <c r="BY29" s="409"/>
      <c r="BZ29" s="410"/>
      <c r="CA29" s="381"/>
      <c r="CB29" s="381"/>
      <c r="CC29" s="381"/>
      <c r="CD29" s="381"/>
      <c r="CE29" s="444"/>
      <c r="CF29" s="440"/>
      <c r="CG29" s="440"/>
      <c r="CH29" s="440"/>
      <c r="CI29" s="445"/>
      <c r="CJ29" s="410"/>
      <c r="CK29" s="381"/>
      <c r="CL29" s="381"/>
      <c r="CM29" s="381"/>
      <c r="CN29" s="381"/>
      <c r="CO29" s="468"/>
      <c r="CP29" s="469"/>
      <c r="CQ29" s="469"/>
      <c r="CR29" s="469"/>
      <c r="CS29" s="469"/>
      <c r="CT29" s="497"/>
      <c r="CU29" s="498"/>
      <c r="CV29" s="499"/>
      <c r="CW29" s="500"/>
      <c r="CX29" s="501"/>
      <c r="CY29" s="502"/>
      <c r="CZ29" s="504"/>
      <c r="DA29" s="24"/>
      <c r="DB29" s="24"/>
      <c r="DC29" s="24"/>
      <c r="DD29" s="24"/>
      <c r="DE29" s="24"/>
      <c r="DF29" s="24"/>
      <c r="DG29" s="475"/>
      <c r="DH29" s="475"/>
      <c r="DI29" s="475"/>
      <c r="DJ29" s="475"/>
    </row>
    <row r="30" ht="182.25" customHeight="1" spans="1:114">
      <c r="A30" s="24"/>
      <c r="B30" s="30"/>
      <c r="C30" s="30"/>
      <c r="D30" s="31"/>
      <c r="E30" s="32"/>
      <c r="F30" s="33"/>
      <c r="G30" s="34"/>
      <c r="H30" s="38"/>
      <c r="I30" s="80"/>
      <c r="J30" s="82"/>
      <c r="K30" s="83"/>
      <c r="L30" s="83"/>
      <c r="M30" s="84"/>
      <c r="N30" s="85"/>
      <c r="O30" s="85"/>
      <c r="P30" s="85"/>
      <c r="Q30" s="85"/>
      <c r="R30" s="85"/>
      <c r="S30" s="108"/>
      <c r="T30" s="106"/>
      <c r="U30" s="109"/>
      <c r="V30" s="106"/>
      <c r="W30" s="109"/>
      <c r="X30" s="106"/>
      <c r="Y30" s="109"/>
      <c r="Z30" s="106"/>
      <c r="AA30" s="131"/>
      <c r="AB30" s="106"/>
      <c r="AC30" s="131"/>
      <c r="AD30" s="106"/>
      <c r="AE30" s="131"/>
      <c r="AF30" s="132"/>
      <c r="AG30" s="132"/>
      <c r="AH30" s="132"/>
      <c r="AI30" s="132"/>
      <c r="AJ30" s="132"/>
      <c r="AK30" s="166"/>
      <c r="AL30" s="162" t="s">
        <v>175</v>
      </c>
      <c r="AM30" s="170">
        <v>0.07</v>
      </c>
      <c r="AN30" s="172">
        <f>2/4</f>
        <v>0.5</v>
      </c>
      <c r="AO30" s="202" t="s">
        <v>107</v>
      </c>
      <c r="AP30" s="212" t="s">
        <v>176</v>
      </c>
      <c r="AQ30" s="213"/>
      <c r="AR30" s="209">
        <v>6000000</v>
      </c>
      <c r="AS30" s="214"/>
      <c r="AT30" s="214"/>
      <c r="AU30" s="214"/>
      <c r="AV30" s="215"/>
      <c r="AW30" s="272"/>
      <c r="AX30" s="273"/>
      <c r="AY30" s="273"/>
      <c r="AZ30" s="214"/>
      <c r="BA30" s="274"/>
      <c r="BB30" s="275"/>
      <c r="BC30" s="276"/>
      <c r="BD30" s="276"/>
      <c r="BE30" s="327"/>
      <c r="BF30" s="328"/>
      <c r="BG30" s="329"/>
      <c r="BH30" s="330"/>
      <c r="BI30" s="331"/>
      <c r="BJ30" s="332"/>
      <c r="BK30" s="333"/>
      <c r="BL30" s="326"/>
      <c r="BM30" s="377"/>
      <c r="BN30" s="378"/>
      <c r="BO30" s="378"/>
      <c r="BP30" s="379"/>
      <c r="BQ30" s="380"/>
      <c r="BR30" s="381"/>
      <c r="BS30" s="381"/>
      <c r="BT30" s="381"/>
      <c r="BU30" s="411"/>
      <c r="BV30" s="412"/>
      <c r="BW30" s="409"/>
      <c r="BX30" s="409"/>
      <c r="BY30" s="409"/>
      <c r="BZ30" s="410"/>
      <c r="CA30" s="381"/>
      <c r="CB30" s="381"/>
      <c r="CC30" s="381"/>
      <c r="CD30" s="381"/>
      <c r="CE30" s="444"/>
      <c r="CF30" s="440"/>
      <c r="CG30" s="440"/>
      <c r="CH30" s="440"/>
      <c r="CI30" s="445"/>
      <c r="CJ30" s="410"/>
      <c r="CK30" s="381"/>
      <c r="CL30" s="381"/>
      <c r="CM30" s="381"/>
      <c r="CN30" s="381"/>
      <c r="CO30" s="468"/>
      <c r="CP30" s="469"/>
      <c r="CQ30" s="469"/>
      <c r="CR30" s="469"/>
      <c r="CS30" s="469"/>
      <c r="CT30" s="497"/>
      <c r="CU30" s="498"/>
      <c r="CV30" s="499"/>
      <c r="CW30" s="500"/>
      <c r="CX30" s="501"/>
      <c r="CY30" s="502"/>
      <c r="CZ30" s="504"/>
      <c r="DA30" s="24"/>
      <c r="DB30" s="24"/>
      <c r="DC30" s="24"/>
      <c r="DD30" s="24"/>
      <c r="DE30" s="24"/>
      <c r="DF30" s="24"/>
      <c r="DG30" s="475"/>
      <c r="DH30" s="475"/>
      <c r="DI30" s="475"/>
      <c r="DJ30" s="475"/>
    </row>
    <row r="31" ht="346.5" customHeight="1" spans="1:114">
      <c r="A31" s="24"/>
      <c r="B31" s="30"/>
      <c r="C31" s="30"/>
      <c r="D31" s="31"/>
      <c r="E31" s="32"/>
      <c r="F31" s="33"/>
      <c r="G31" s="34"/>
      <c r="H31" s="38"/>
      <c r="I31" s="80"/>
      <c r="J31" s="82"/>
      <c r="K31" s="83"/>
      <c r="L31" s="83"/>
      <c r="M31" s="84"/>
      <c r="N31" s="85"/>
      <c r="O31" s="85"/>
      <c r="P31" s="85"/>
      <c r="Q31" s="85"/>
      <c r="R31" s="85"/>
      <c r="S31" s="108"/>
      <c r="T31" s="106"/>
      <c r="U31" s="109"/>
      <c r="V31" s="106"/>
      <c r="W31" s="109"/>
      <c r="X31" s="106"/>
      <c r="Y31" s="109"/>
      <c r="Z31" s="106"/>
      <c r="AA31" s="131"/>
      <c r="AB31" s="106"/>
      <c r="AC31" s="131"/>
      <c r="AD31" s="106"/>
      <c r="AE31" s="131"/>
      <c r="AF31" s="132"/>
      <c r="AG31" s="132"/>
      <c r="AH31" s="132"/>
      <c r="AI31" s="132"/>
      <c r="AJ31" s="132"/>
      <c r="AK31" s="166"/>
      <c r="AL31" s="162" t="s">
        <v>177</v>
      </c>
      <c r="AM31" s="170">
        <v>0.07</v>
      </c>
      <c r="AN31" s="172">
        <f>5/6</f>
        <v>0.833333333333333</v>
      </c>
      <c r="AO31" s="202" t="s">
        <v>107</v>
      </c>
      <c r="AP31" s="212" t="s">
        <v>178</v>
      </c>
      <c r="AQ31" s="213"/>
      <c r="AR31" s="209">
        <v>6000000</v>
      </c>
      <c r="AS31" s="214"/>
      <c r="AT31" s="214"/>
      <c r="AU31" s="214"/>
      <c r="AV31" s="215"/>
      <c r="AW31" s="272"/>
      <c r="AX31" s="273"/>
      <c r="AY31" s="273"/>
      <c r="AZ31" s="214"/>
      <c r="BA31" s="274"/>
      <c r="BB31" s="275"/>
      <c r="BC31" s="276"/>
      <c r="BD31" s="276"/>
      <c r="BE31" s="327"/>
      <c r="BF31" s="328"/>
      <c r="BG31" s="329"/>
      <c r="BH31" s="330"/>
      <c r="BI31" s="331"/>
      <c r="BJ31" s="332"/>
      <c r="BK31" s="333"/>
      <c r="BL31" s="326"/>
      <c r="BM31" s="377"/>
      <c r="BN31" s="378"/>
      <c r="BO31" s="378"/>
      <c r="BP31" s="379"/>
      <c r="BQ31" s="380"/>
      <c r="BR31" s="381"/>
      <c r="BS31" s="381"/>
      <c r="BT31" s="381"/>
      <c r="BU31" s="411"/>
      <c r="BV31" s="412"/>
      <c r="BW31" s="409"/>
      <c r="BX31" s="409"/>
      <c r="BY31" s="409"/>
      <c r="BZ31" s="410"/>
      <c r="CA31" s="381"/>
      <c r="CB31" s="381"/>
      <c r="CC31" s="381"/>
      <c r="CD31" s="381"/>
      <c r="CE31" s="444"/>
      <c r="CF31" s="440"/>
      <c r="CG31" s="440"/>
      <c r="CH31" s="440"/>
      <c r="CI31" s="445"/>
      <c r="CJ31" s="410"/>
      <c r="CK31" s="381"/>
      <c r="CL31" s="381"/>
      <c r="CM31" s="381"/>
      <c r="CN31" s="381"/>
      <c r="CO31" s="468"/>
      <c r="CP31" s="469"/>
      <c r="CQ31" s="469"/>
      <c r="CR31" s="469"/>
      <c r="CS31" s="469"/>
      <c r="CT31" s="497"/>
      <c r="CU31" s="498"/>
      <c r="CV31" s="499"/>
      <c r="CW31" s="500"/>
      <c r="CX31" s="501"/>
      <c r="CY31" s="502"/>
      <c r="CZ31" s="504"/>
      <c r="DA31" s="24"/>
      <c r="DB31" s="24"/>
      <c r="DC31" s="24"/>
      <c r="DD31" s="24"/>
      <c r="DE31" s="24"/>
      <c r="DF31" s="24"/>
      <c r="DG31" s="475"/>
      <c r="DH31" s="475"/>
      <c r="DI31" s="475"/>
      <c r="DJ31" s="475"/>
    </row>
    <row r="32" ht="408.75" customHeight="1" spans="1:114">
      <c r="A32" s="24"/>
      <c r="B32" s="30"/>
      <c r="C32" s="30"/>
      <c r="D32" s="31"/>
      <c r="E32" s="32"/>
      <c r="F32" s="33"/>
      <c r="G32" s="34"/>
      <c r="H32" s="38"/>
      <c r="I32" s="80"/>
      <c r="J32" s="82"/>
      <c r="K32" s="83"/>
      <c r="L32" s="83"/>
      <c r="M32" s="84"/>
      <c r="N32" s="85"/>
      <c r="O32" s="85"/>
      <c r="P32" s="85"/>
      <c r="Q32" s="85"/>
      <c r="R32" s="85"/>
      <c r="S32" s="108"/>
      <c r="T32" s="106"/>
      <c r="U32" s="109"/>
      <c r="V32" s="106"/>
      <c r="W32" s="109"/>
      <c r="X32" s="106"/>
      <c r="Y32" s="109"/>
      <c r="Z32" s="106"/>
      <c r="AA32" s="131"/>
      <c r="AB32" s="106"/>
      <c r="AC32" s="131"/>
      <c r="AD32" s="106"/>
      <c r="AE32" s="131"/>
      <c r="AF32" s="132"/>
      <c r="AG32" s="132"/>
      <c r="AH32" s="132"/>
      <c r="AI32" s="132"/>
      <c r="AJ32" s="132"/>
      <c r="AK32" s="166"/>
      <c r="AL32" s="162" t="s">
        <v>179</v>
      </c>
      <c r="AM32" s="170">
        <v>0.07</v>
      </c>
      <c r="AN32" s="172">
        <f>6/8</f>
        <v>0.75</v>
      </c>
      <c r="AO32" s="202" t="s">
        <v>107</v>
      </c>
      <c r="AP32" s="212" t="s">
        <v>180</v>
      </c>
      <c r="AQ32" s="213"/>
      <c r="AR32" s="209">
        <v>6000000</v>
      </c>
      <c r="AS32" s="214"/>
      <c r="AT32" s="214"/>
      <c r="AU32" s="214"/>
      <c r="AV32" s="215"/>
      <c r="AW32" s="272"/>
      <c r="AX32" s="273"/>
      <c r="AY32" s="273"/>
      <c r="AZ32" s="214"/>
      <c r="BA32" s="274"/>
      <c r="BB32" s="275"/>
      <c r="BC32" s="276"/>
      <c r="BD32" s="276"/>
      <c r="BE32" s="327"/>
      <c r="BF32" s="328"/>
      <c r="BG32" s="329"/>
      <c r="BH32" s="330"/>
      <c r="BI32" s="331"/>
      <c r="BJ32" s="332"/>
      <c r="BK32" s="333"/>
      <c r="BL32" s="326"/>
      <c r="BM32" s="377"/>
      <c r="BN32" s="378"/>
      <c r="BO32" s="378"/>
      <c r="BP32" s="379"/>
      <c r="BQ32" s="380"/>
      <c r="BR32" s="381"/>
      <c r="BS32" s="381"/>
      <c r="BT32" s="381"/>
      <c r="BU32" s="411"/>
      <c r="BV32" s="412"/>
      <c r="BW32" s="409"/>
      <c r="BX32" s="409"/>
      <c r="BY32" s="409"/>
      <c r="BZ32" s="410"/>
      <c r="CA32" s="381"/>
      <c r="CB32" s="381"/>
      <c r="CC32" s="381"/>
      <c r="CD32" s="381"/>
      <c r="CE32" s="444"/>
      <c r="CF32" s="440"/>
      <c r="CG32" s="440"/>
      <c r="CH32" s="440"/>
      <c r="CI32" s="445"/>
      <c r="CJ32" s="410"/>
      <c r="CK32" s="381"/>
      <c r="CL32" s="381"/>
      <c r="CM32" s="381"/>
      <c r="CN32" s="381"/>
      <c r="CO32" s="468"/>
      <c r="CP32" s="469"/>
      <c r="CQ32" s="469"/>
      <c r="CR32" s="469"/>
      <c r="CS32" s="469"/>
      <c r="CT32" s="497"/>
      <c r="CU32" s="498"/>
      <c r="CV32" s="499"/>
      <c r="CW32" s="500"/>
      <c r="CX32" s="501"/>
      <c r="CY32" s="502"/>
      <c r="CZ32" s="504"/>
      <c r="DA32" s="24"/>
      <c r="DB32" s="24"/>
      <c r="DC32" s="24"/>
      <c r="DD32" s="24"/>
      <c r="DE32" s="24"/>
      <c r="DF32" s="24"/>
      <c r="DG32" s="475"/>
      <c r="DH32" s="475"/>
      <c r="DI32" s="475"/>
      <c r="DJ32" s="475"/>
    </row>
    <row r="33" ht="229.5" customHeight="1" spans="1:114">
      <c r="A33" s="24"/>
      <c r="B33" s="30"/>
      <c r="C33" s="30"/>
      <c r="D33" s="31"/>
      <c r="E33" s="32"/>
      <c r="F33" s="33"/>
      <c r="G33" s="34"/>
      <c r="H33" s="38"/>
      <c r="I33" s="80"/>
      <c r="J33" s="82"/>
      <c r="K33" s="83"/>
      <c r="L33" s="83"/>
      <c r="M33" s="84"/>
      <c r="N33" s="85"/>
      <c r="O33" s="85"/>
      <c r="P33" s="85"/>
      <c r="Q33" s="85"/>
      <c r="R33" s="85"/>
      <c r="S33" s="108"/>
      <c r="T33" s="106"/>
      <c r="U33" s="109"/>
      <c r="V33" s="106"/>
      <c r="W33" s="109"/>
      <c r="X33" s="106"/>
      <c r="Y33" s="109"/>
      <c r="Z33" s="106"/>
      <c r="AA33" s="131"/>
      <c r="AB33" s="106"/>
      <c r="AC33" s="131"/>
      <c r="AD33" s="106"/>
      <c r="AE33" s="131"/>
      <c r="AF33" s="132"/>
      <c r="AG33" s="132"/>
      <c r="AH33" s="132"/>
      <c r="AI33" s="132"/>
      <c r="AJ33" s="132"/>
      <c r="AK33" s="166"/>
      <c r="AL33" s="162" t="s">
        <v>181</v>
      </c>
      <c r="AM33" s="170">
        <v>0.07</v>
      </c>
      <c r="AN33" s="171">
        <f>2/3</f>
        <v>0.666666666666667</v>
      </c>
      <c r="AO33" s="202" t="s">
        <v>107</v>
      </c>
      <c r="AP33" s="212" t="s">
        <v>182</v>
      </c>
      <c r="AQ33" s="213"/>
      <c r="AR33" s="209">
        <v>6000000</v>
      </c>
      <c r="AS33" s="214"/>
      <c r="AT33" s="214"/>
      <c r="AU33" s="214"/>
      <c r="AV33" s="215"/>
      <c r="AW33" s="272"/>
      <c r="AX33" s="273"/>
      <c r="AY33" s="273"/>
      <c r="AZ33" s="214"/>
      <c r="BA33" s="274"/>
      <c r="BB33" s="275"/>
      <c r="BC33" s="276"/>
      <c r="BD33" s="276"/>
      <c r="BE33" s="327"/>
      <c r="BF33" s="328"/>
      <c r="BG33" s="329"/>
      <c r="BH33" s="330"/>
      <c r="BI33" s="331"/>
      <c r="BJ33" s="332"/>
      <c r="BK33" s="333"/>
      <c r="BL33" s="326"/>
      <c r="BM33" s="377"/>
      <c r="BN33" s="378"/>
      <c r="BO33" s="378"/>
      <c r="BP33" s="379"/>
      <c r="BQ33" s="380"/>
      <c r="BR33" s="381"/>
      <c r="BS33" s="381"/>
      <c r="BT33" s="381"/>
      <c r="BU33" s="411"/>
      <c r="BV33" s="412"/>
      <c r="BW33" s="409"/>
      <c r="BX33" s="409"/>
      <c r="BY33" s="409"/>
      <c r="BZ33" s="410"/>
      <c r="CA33" s="381"/>
      <c r="CB33" s="381"/>
      <c r="CC33" s="381"/>
      <c r="CD33" s="381"/>
      <c r="CE33" s="444"/>
      <c r="CF33" s="440"/>
      <c r="CG33" s="440"/>
      <c r="CH33" s="440"/>
      <c r="CI33" s="445"/>
      <c r="CJ33" s="410"/>
      <c r="CK33" s="381"/>
      <c r="CL33" s="381"/>
      <c r="CM33" s="381"/>
      <c r="CN33" s="381"/>
      <c r="CO33" s="468"/>
      <c r="CP33" s="469"/>
      <c r="CQ33" s="469"/>
      <c r="CR33" s="469"/>
      <c r="CS33" s="469"/>
      <c r="CT33" s="497"/>
      <c r="CU33" s="498"/>
      <c r="CV33" s="499"/>
      <c r="CW33" s="500"/>
      <c r="CX33" s="501"/>
      <c r="CY33" s="502"/>
      <c r="CZ33" s="504"/>
      <c r="DA33" s="24"/>
      <c r="DB33" s="24"/>
      <c r="DC33" s="24"/>
      <c r="DD33" s="24"/>
      <c r="DE33" s="24"/>
      <c r="DF33" s="24"/>
      <c r="DG33" s="475"/>
      <c r="DH33" s="475"/>
      <c r="DI33" s="475"/>
      <c r="DJ33" s="475"/>
    </row>
    <row r="34" ht="241.5" customHeight="1" spans="1:114">
      <c r="A34" s="24"/>
      <c r="B34" s="30"/>
      <c r="C34" s="30"/>
      <c r="D34" s="31"/>
      <c r="E34" s="32"/>
      <c r="F34" s="33"/>
      <c r="G34" s="34"/>
      <c r="H34" s="38"/>
      <c r="I34" s="80"/>
      <c r="J34" s="82"/>
      <c r="K34" s="83"/>
      <c r="L34" s="83"/>
      <c r="M34" s="84"/>
      <c r="N34" s="85"/>
      <c r="O34" s="85"/>
      <c r="P34" s="85"/>
      <c r="Q34" s="85"/>
      <c r="R34" s="85"/>
      <c r="S34" s="108"/>
      <c r="T34" s="106"/>
      <c r="U34" s="109"/>
      <c r="V34" s="106"/>
      <c r="W34" s="109"/>
      <c r="X34" s="106"/>
      <c r="Y34" s="109"/>
      <c r="Z34" s="106"/>
      <c r="AA34" s="131"/>
      <c r="AB34" s="106"/>
      <c r="AC34" s="131"/>
      <c r="AD34" s="106"/>
      <c r="AE34" s="131"/>
      <c r="AF34" s="132"/>
      <c r="AG34" s="132"/>
      <c r="AH34" s="132"/>
      <c r="AI34" s="132"/>
      <c r="AJ34" s="132"/>
      <c r="AK34" s="166"/>
      <c r="AL34" s="162" t="s">
        <v>183</v>
      </c>
      <c r="AM34" s="170">
        <v>0.07</v>
      </c>
      <c r="AN34" s="173">
        <v>1</v>
      </c>
      <c r="AO34" s="202" t="s">
        <v>107</v>
      </c>
      <c r="AP34" s="212" t="s">
        <v>184</v>
      </c>
      <c r="AQ34" s="213"/>
      <c r="AR34" s="209">
        <v>6000000</v>
      </c>
      <c r="AS34" s="214"/>
      <c r="AT34" s="214"/>
      <c r="AU34" s="214"/>
      <c r="AV34" s="215"/>
      <c r="AW34" s="272"/>
      <c r="AX34" s="273"/>
      <c r="AY34" s="273"/>
      <c r="AZ34" s="214"/>
      <c r="BA34" s="274"/>
      <c r="BB34" s="275"/>
      <c r="BC34" s="276"/>
      <c r="BD34" s="276"/>
      <c r="BE34" s="327"/>
      <c r="BF34" s="328"/>
      <c r="BG34" s="329"/>
      <c r="BH34" s="330"/>
      <c r="BI34" s="331"/>
      <c r="BJ34" s="332"/>
      <c r="BK34" s="333"/>
      <c r="BL34" s="326"/>
      <c r="BM34" s="377"/>
      <c r="BN34" s="378"/>
      <c r="BO34" s="378"/>
      <c r="BP34" s="379"/>
      <c r="BQ34" s="380"/>
      <c r="BR34" s="381"/>
      <c r="BS34" s="381"/>
      <c r="BT34" s="381"/>
      <c r="BU34" s="411"/>
      <c r="BV34" s="412"/>
      <c r="BW34" s="409"/>
      <c r="BX34" s="409"/>
      <c r="BY34" s="409"/>
      <c r="BZ34" s="410"/>
      <c r="CA34" s="381"/>
      <c r="CB34" s="381"/>
      <c r="CC34" s="381"/>
      <c r="CD34" s="381"/>
      <c r="CE34" s="444"/>
      <c r="CF34" s="440"/>
      <c r="CG34" s="440"/>
      <c r="CH34" s="440"/>
      <c r="CI34" s="445"/>
      <c r="CJ34" s="410"/>
      <c r="CK34" s="381"/>
      <c r="CL34" s="381"/>
      <c r="CM34" s="381"/>
      <c r="CN34" s="381"/>
      <c r="CO34" s="468"/>
      <c r="CP34" s="469"/>
      <c r="CQ34" s="469"/>
      <c r="CR34" s="469"/>
      <c r="CS34" s="469"/>
      <c r="CT34" s="497"/>
      <c r="CU34" s="498"/>
      <c r="CV34" s="499"/>
      <c r="CW34" s="500"/>
      <c r="CX34" s="501"/>
      <c r="CY34" s="502"/>
      <c r="CZ34" s="504"/>
      <c r="DA34" s="24"/>
      <c r="DB34" s="24"/>
      <c r="DC34" s="24"/>
      <c r="DD34" s="24"/>
      <c r="DE34" s="24"/>
      <c r="DF34" s="24"/>
      <c r="DG34" s="475"/>
      <c r="DH34" s="475"/>
      <c r="DI34" s="475"/>
      <c r="DJ34" s="475"/>
    </row>
    <row r="35" ht="252.75" customHeight="1" spans="1:114">
      <c r="A35" s="24"/>
      <c r="B35" s="30"/>
      <c r="C35" s="30"/>
      <c r="D35" s="31"/>
      <c r="E35" s="32"/>
      <c r="F35" s="33"/>
      <c r="G35" s="34"/>
      <c r="H35" s="38"/>
      <c r="I35" s="80"/>
      <c r="J35" s="82"/>
      <c r="K35" s="83"/>
      <c r="L35" s="83"/>
      <c r="M35" s="84"/>
      <c r="N35" s="85"/>
      <c r="O35" s="85"/>
      <c r="P35" s="85"/>
      <c r="Q35" s="85"/>
      <c r="R35" s="85"/>
      <c r="S35" s="108"/>
      <c r="T35" s="106"/>
      <c r="U35" s="109"/>
      <c r="V35" s="106"/>
      <c r="W35" s="109"/>
      <c r="X35" s="106"/>
      <c r="Y35" s="109"/>
      <c r="Z35" s="106"/>
      <c r="AA35" s="131"/>
      <c r="AB35" s="106"/>
      <c r="AC35" s="131"/>
      <c r="AD35" s="106"/>
      <c r="AE35" s="131"/>
      <c r="AF35" s="132"/>
      <c r="AG35" s="132"/>
      <c r="AH35" s="132"/>
      <c r="AI35" s="132"/>
      <c r="AJ35" s="132"/>
      <c r="AK35" s="166"/>
      <c r="AL35" s="162" t="s">
        <v>185</v>
      </c>
      <c r="AM35" s="170">
        <v>0.07</v>
      </c>
      <c r="AN35" s="173">
        <v>0.75</v>
      </c>
      <c r="AO35" s="202" t="s">
        <v>107</v>
      </c>
      <c r="AP35" s="212" t="s">
        <v>186</v>
      </c>
      <c r="AQ35" s="213"/>
      <c r="AR35" s="209">
        <v>4000000</v>
      </c>
      <c r="AS35" s="214"/>
      <c r="AT35" s="214"/>
      <c r="AU35" s="214"/>
      <c r="AV35" s="215"/>
      <c r="AW35" s="272"/>
      <c r="AX35" s="273"/>
      <c r="AY35" s="273"/>
      <c r="AZ35" s="214"/>
      <c r="BA35" s="274"/>
      <c r="BB35" s="275"/>
      <c r="BC35" s="276"/>
      <c r="BD35" s="276"/>
      <c r="BE35" s="327"/>
      <c r="BF35" s="328"/>
      <c r="BG35" s="329"/>
      <c r="BH35" s="330"/>
      <c r="BI35" s="331"/>
      <c r="BJ35" s="332"/>
      <c r="BK35" s="333"/>
      <c r="BL35" s="326"/>
      <c r="BM35" s="377"/>
      <c r="BN35" s="378"/>
      <c r="BO35" s="378"/>
      <c r="BP35" s="379"/>
      <c r="BQ35" s="380"/>
      <c r="BR35" s="381"/>
      <c r="BS35" s="381"/>
      <c r="BT35" s="381"/>
      <c r="BU35" s="411"/>
      <c r="BV35" s="412"/>
      <c r="BW35" s="409"/>
      <c r="BX35" s="409"/>
      <c r="BY35" s="409"/>
      <c r="BZ35" s="410"/>
      <c r="CA35" s="381"/>
      <c r="CB35" s="381"/>
      <c r="CC35" s="381"/>
      <c r="CD35" s="381"/>
      <c r="CE35" s="444"/>
      <c r="CF35" s="440"/>
      <c r="CG35" s="440"/>
      <c r="CH35" s="440"/>
      <c r="CI35" s="445"/>
      <c r="CJ35" s="410"/>
      <c r="CK35" s="381"/>
      <c r="CL35" s="381"/>
      <c r="CM35" s="381"/>
      <c r="CN35" s="381"/>
      <c r="CO35" s="468"/>
      <c r="CP35" s="469"/>
      <c r="CQ35" s="469"/>
      <c r="CR35" s="469"/>
      <c r="CS35" s="469"/>
      <c r="CT35" s="497"/>
      <c r="CU35" s="498"/>
      <c r="CV35" s="499"/>
      <c r="CW35" s="500"/>
      <c r="CX35" s="501"/>
      <c r="CY35" s="502"/>
      <c r="CZ35" s="504"/>
      <c r="DA35" s="24"/>
      <c r="DB35" s="24"/>
      <c r="DC35" s="24"/>
      <c r="DD35" s="24"/>
      <c r="DE35" s="24"/>
      <c r="DF35" s="24"/>
      <c r="DG35" s="475"/>
      <c r="DH35" s="475"/>
      <c r="DI35" s="475"/>
      <c r="DJ35" s="475"/>
    </row>
    <row r="36" ht="112.5" customHeight="1" spans="1:114">
      <c r="A36" s="24"/>
      <c r="B36" s="30"/>
      <c r="C36" s="30"/>
      <c r="D36" s="31"/>
      <c r="E36" s="32"/>
      <c r="F36" s="33"/>
      <c r="G36" s="34"/>
      <c r="H36" s="38"/>
      <c r="I36" s="80"/>
      <c r="J36" s="82"/>
      <c r="K36" s="83"/>
      <c r="L36" s="83"/>
      <c r="M36" s="84"/>
      <c r="N36" s="85"/>
      <c r="O36" s="85"/>
      <c r="P36" s="85"/>
      <c r="Q36" s="85"/>
      <c r="R36" s="85"/>
      <c r="S36" s="108"/>
      <c r="T36" s="106"/>
      <c r="U36" s="109"/>
      <c r="V36" s="106"/>
      <c r="W36" s="109"/>
      <c r="X36" s="106"/>
      <c r="Y36" s="109"/>
      <c r="Z36" s="106"/>
      <c r="AA36" s="131"/>
      <c r="AB36" s="106"/>
      <c r="AC36" s="131"/>
      <c r="AD36" s="106"/>
      <c r="AE36" s="131"/>
      <c r="AF36" s="132"/>
      <c r="AG36" s="132"/>
      <c r="AH36" s="132"/>
      <c r="AI36" s="132"/>
      <c r="AJ36" s="132"/>
      <c r="AK36" s="166"/>
      <c r="AL36" s="162" t="s">
        <v>187</v>
      </c>
      <c r="AM36" s="170">
        <v>0.07</v>
      </c>
      <c r="AN36" s="173">
        <v>0.5</v>
      </c>
      <c r="AO36" s="202" t="s">
        <v>107</v>
      </c>
      <c r="AP36" s="212" t="s">
        <v>188</v>
      </c>
      <c r="AQ36" s="213"/>
      <c r="AR36" s="209">
        <v>6000000</v>
      </c>
      <c r="AS36" s="214"/>
      <c r="AT36" s="214"/>
      <c r="AU36" s="214"/>
      <c r="AV36" s="215"/>
      <c r="AW36" s="272"/>
      <c r="AX36" s="273"/>
      <c r="AY36" s="273"/>
      <c r="AZ36" s="214"/>
      <c r="BA36" s="274"/>
      <c r="BB36" s="275"/>
      <c r="BC36" s="276"/>
      <c r="BD36" s="276"/>
      <c r="BE36" s="327"/>
      <c r="BF36" s="328"/>
      <c r="BG36" s="329"/>
      <c r="BH36" s="330"/>
      <c r="BI36" s="331"/>
      <c r="BJ36" s="332"/>
      <c r="BK36" s="333"/>
      <c r="BL36" s="326"/>
      <c r="BM36" s="377"/>
      <c r="BN36" s="378"/>
      <c r="BO36" s="378"/>
      <c r="BP36" s="379"/>
      <c r="BQ36" s="380"/>
      <c r="BR36" s="381"/>
      <c r="BS36" s="381"/>
      <c r="BT36" s="381"/>
      <c r="BU36" s="411"/>
      <c r="BV36" s="412"/>
      <c r="BW36" s="409"/>
      <c r="BX36" s="409"/>
      <c r="BY36" s="409"/>
      <c r="BZ36" s="410"/>
      <c r="CA36" s="381"/>
      <c r="CB36" s="381"/>
      <c r="CC36" s="381"/>
      <c r="CD36" s="381"/>
      <c r="CE36" s="444"/>
      <c r="CF36" s="440"/>
      <c r="CG36" s="440"/>
      <c r="CH36" s="440"/>
      <c r="CI36" s="445"/>
      <c r="CJ36" s="410"/>
      <c r="CK36" s="381"/>
      <c r="CL36" s="381"/>
      <c r="CM36" s="381"/>
      <c r="CN36" s="381"/>
      <c r="CO36" s="468"/>
      <c r="CP36" s="469"/>
      <c r="CQ36" s="469"/>
      <c r="CR36" s="469"/>
      <c r="CS36" s="469"/>
      <c r="CT36" s="497"/>
      <c r="CU36" s="498"/>
      <c r="CV36" s="499"/>
      <c r="CW36" s="500"/>
      <c r="CX36" s="501"/>
      <c r="CY36" s="502"/>
      <c r="CZ36" s="504"/>
      <c r="DA36" s="24"/>
      <c r="DB36" s="24"/>
      <c r="DC36" s="24"/>
      <c r="DD36" s="24"/>
      <c r="DE36" s="24"/>
      <c r="DF36" s="24"/>
      <c r="DG36" s="475"/>
      <c r="DH36" s="475"/>
      <c r="DI36" s="475"/>
      <c r="DJ36" s="475"/>
    </row>
    <row r="37" ht="135.75" customHeight="1" spans="1:114">
      <c r="A37" s="24"/>
      <c r="B37" s="30"/>
      <c r="C37" s="30"/>
      <c r="D37" s="31"/>
      <c r="E37" s="32"/>
      <c r="F37" s="33"/>
      <c r="G37" s="34"/>
      <c r="H37" s="38"/>
      <c r="I37" s="80"/>
      <c r="J37" s="82"/>
      <c r="K37" s="83"/>
      <c r="L37" s="83"/>
      <c r="M37" s="84"/>
      <c r="N37" s="85"/>
      <c r="O37" s="85"/>
      <c r="P37" s="85"/>
      <c r="Q37" s="85"/>
      <c r="R37" s="85"/>
      <c r="S37" s="108"/>
      <c r="T37" s="106"/>
      <c r="U37" s="109"/>
      <c r="V37" s="106"/>
      <c r="W37" s="109"/>
      <c r="X37" s="106"/>
      <c r="Y37" s="109"/>
      <c r="Z37" s="106"/>
      <c r="AA37" s="131"/>
      <c r="AB37" s="106"/>
      <c r="AC37" s="131"/>
      <c r="AD37" s="106"/>
      <c r="AE37" s="131"/>
      <c r="AF37" s="132"/>
      <c r="AG37" s="132"/>
      <c r="AH37" s="132"/>
      <c r="AI37" s="132"/>
      <c r="AJ37" s="132"/>
      <c r="AK37" s="166"/>
      <c r="AL37" s="162" t="s">
        <v>189</v>
      </c>
      <c r="AM37" s="170">
        <v>0.05</v>
      </c>
      <c r="AN37" s="172">
        <v>0.333333333333333</v>
      </c>
      <c r="AO37" s="202" t="s">
        <v>107</v>
      </c>
      <c r="AP37" s="212" t="s">
        <v>190</v>
      </c>
      <c r="AQ37" s="213"/>
      <c r="AR37" s="209">
        <v>6000000</v>
      </c>
      <c r="AS37" s="214"/>
      <c r="AT37" s="214"/>
      <c r="AU37" s="214"/>
      <c r="AV37" s="215"/>
      <c r="AW37" s="272"/>
      <c r="AX37" s="273"/>
      <c r="AY37" s="273"/>
      <c r="AZ37" s="214"/>
      <c r="BA37" s="274"/>
      <c r="BB37" s="275"/>
      <c r="BC37" s="276"/>
      <c r="BD37" s="276"/>
      <c r="BE37" s="327"/>
      <c r="BF37" s="328"/>
      <c r="BG37" s="329"/>
      <c r="BH37" s="330"/>
      <c r="BI37" s="331"/>
      <c r="BJ37" s="332"/>
      <c r="BK37" s="333"/>
      <c r="BL37" s="326"/>
      <c r="BM37" s="377"/>
      <c r="BN37" s="378"/>
      <c r="BO37" s="378"/>
      <c r="BP37" s="379"/>
      <c r="BQ37" s="380"/>
      <c r="BR37" s="381"/>
      <c r="BS37" s="381"/>
      <c r="BT37" s="381"/>
      <c r="BU37" s="411"/>
      <c r="BV37" s="412"/>
      <c r="BW37" s="409"/>
      <c r="BX37" s="409"/>
      <c r="BY37" s="409"/>
      <c r="BZ37" s="410"/>
      <c r="CA37" s="381"/>
      <c r="CB37" s="381"/>
      <c r="CC37" s="381"/>
      <c r="CD37" s="381"/>
      <c r="CE37" s="444"/>
      <c r="CF37" s="440"/>
      <c r="CG37" s="440"/>
      <c r="CH37" s="440"/>
      <c r="CI37" s="445"/>
      <c r="CJ37" s="410"/>
      <c r="CK37" s="381"/>
      <c r="CL37" s="381"/>
      <c r="CM37" s="381"/>
      <c r="CN37" s="381"/>
      <c r="CO37" s="468"/>
      <c r="CP37" s="469"/>
      <c r="CQ37" s="469"/>
      <c r="CR37" s="469"/>
      <c r="CS37" s="469"/>
      <c r="CT37" s="497"/>
      <c r="CU37" s="498"/>
      <c r="CV37" s="499"/>
      <c r="CW37" s="500"/>
      <c r="CX37" s="501"/>
      <c r="CY37" s="502"/>
      <c r="CZ37" s="504"/>
      <c r="DA37" s="24"/>
      <c r="DB37" s="24"/>
      <c r="DC37" s="24"/>
      <c r="DD37" s="24"/>
      <c r="DE37" s="24"/>
      <c r="DF37" s="24"/>
      <c r="DG37" s="475"/>
      <c r="DH37" s="475"/>
      <c r="DI37" s="475"/>
      <c r="DJ37" s="475"/>
    </row>
    <row r="38" s="1" customFormat="1" ht="74.25" customHeight="1" spans="1:114">
      <c r="A38" s="29"/>
      <c r="B38" s="30"/>
      <c r="C38" s="30"/>
      <c r="D38" s="31"/>
      <c r="E38" s="32"/>
      <c r="F38" s="33"/>
      <c r="G38" s="34"/>
      <c r="H38" s="39"/>
      <c r="I38" s="86"/>
      <c r="J38" s="87"/>
      <c r="K38" s="88"/>
      <c r="L38" s="88"/>
      <c r="M38" s="89"/>
      <c r="N38" s="90"/>
      <c r="O38" s="90"/>
      <c r="P38" s="90"/>
      <c r="Q38" s="90"/>
      <c r="R38" s="90"/>
      <c r="S38" s="110"/>
      <c r="T38" s="103"/>
      <c r="U38" s="105"/>
      <c r="V38" s="103"/>
      <c r="W38" s="105"/>
      <c r="X38" s="103"/>
      <c r="Y38" s="105"/>
      <c r="Z38" s="103"/>
      <c r="AA38" s="128"/>
      <c r="AB38" s="103"/>
      <c r="AC38" s="128"/>
      <c r="AD38" s="103"/>
      <c r="AE38" s="128"/>
      <c r="AF38" s="129"/>
      <c r="AG38" s="129"/>
      <c r="AH38" s="129"/>
      <c r="AI38" s="129"/>
      <c r="AJ38" s="129"/>
      <c r="AK38" s="174"/>
      <c r="AL38" s="163" t="s">
        <v>191</v>
      </c>
      <c r="AM38" s="175">
        <v>0.04</v>
      </c>
      <c r="AN38" s="176">
        <v>0</v>
      </c>
      <c r="AO38" s="205" t="s">
        <v>107</v>
      </c>
      <c r="AP38" s="216" t="s">
        <v>192</v>
      </c>
      <c r="AQ38" s="213"/>
      <c r="AR38" s="209">
        <v>6000000</v>
      </c>
      <c r="AS38" s="217"/>
      <c r="AT38" s="217"/>
      <c r="AU38" s="217"/>
      <c r="AV38" s="218"/>
      <c r="AW38" s="277"/>
      <c r="AX38" s="278"/>
      <c r="AY38" s="278"/>
      <c r="AZ38" s="217"/>
      <c r="BA38" s="279"/>
      <c r="BB38" s="280"/>
      <c r="BC38" s="281"/>
      <c r="BD38" s="281"/>
      <c r="BE38" s="334"/>
      <c r="BF38" s="335"/>
      <c r="BG38" s="336"/>
      <c r="BH38" s="337"/>
      <c r="BI38" s="338"/>
      <c r="BJ38" s="339"/>
      <c r="BK38" s="340"/>
      <c r="BL38" s="341"/>
      <c r="BM38" s="382"/>
      <c r="BN38" s="383"/>
      <c r="BO38" s="383"/>
      <c r="BP38" s="384"/>
      <c r="BQ38" s="385"/>
      <c r="BR38" s="386"/>
      <c r="BS38" s="386"/>
      <c r="BT38" s="386"/>
      <c r="BU38" s="413"/>
      <c r="BV38" s="400"/>
      <c r="BW38" s="414"/>
      <c r="BX38" s="414"/>
      <c r="BY38" s="414"/>
      <c r="BZ38" s="408"/>
      <c r="CA38" s="365"/>
      <c r="CB38" s="365"/>
      <c r="CC38" s="365"/>
      <c r="CD38" s="365"/>
      <c r="CE38" s="436"/>
      <c r="CF38" s="437"/>
      <c r="CG38" s="437"/>
      <c r="CH38" s="437"/>
      <c r="CI38" s="446"/>
      <c r="CJ38" s="408"/>
      <c r="CK38" s="365"/>
      <c r="CL38" s="365"/>
      <c r="CM38" s="365"/>
      <c r="CN38" s="365"/>
      <c r="CO38" s="470"/>
      <c r="CP38" s="462"/>
      <c r="CQ38" s="462"/>
      <c r="CR38" s="462"/>
      <c r="CS38" s="462"/>
      <c r="CT38" s="505"/>
      <c r="CU38" s="495"/>
      <c r="CV38" s="506"/>
      <c r="CW38" s="489"/>
      <c r="CX38" s="507"/>
      <c r="CY38" s="508"/>
      <c r="CZ38" s="509"/>
      <c r="DA38" s="29"/>
      <c r="DB38" s="29"/>
      <c r="DC38" s="29"/>
      <c r="DD38" s="29"/>
      <c r="DE38" s="29"/>
      <c r="DF38" s="29"/>
      <c r="DG38" s="515"/>
      <c r="DH38" s="515"/>
      <c r="DI38" s="515"/>
      <c r="DJ38" s="515"/>
    </row>
    <row r="39" s="2" customFormat="1" ht="29.25" spans="1:110">
      <c r="A39" s="40"/>
      <c r="B39" s="41" t="s">
        <v>193</v>
      </c>
      <c r="C39" s="42"/>
      <c r="D39" s="42"/>
      <c r="E39" s="42"/>
      <c r="F39" s="42"/>
      <c r="G39" s="42"/>
      <c r="H39" s="43"/>
      <c r="I39" s="91"/>
      <c r="J39" s="43"/>
      <c r="K39" s="43"/>
      <c r="L39" s="43"/>
      <c r="M39" s="43"/>
      <c r="N39" s="43"/>
      <c r="O39" s="43"/>
      <c r="P39" s="92"/>
      <c r="Q39" s="92"/>
      <c r="R39" s="92"/>
      <c r="S39" s="111">
        <f>+AVERAGE(S13:S38)</f>
        <v>0.136666666666667</v>
      </c>
      <c r="T39" s="92"/>
      <c r="U39" s="111">
        <f>+AVERAGE(U13:U38)</f>
        <v>0.136666666666667</v>
      </c>
      <c r="V39" s="92"/>
      <c r="W39" s="112">
        <f>+AVERAGE(W13:W38)</f>
        <v>0.18</v>
      </c>
      <c r="X39" s="113"/>
      <c r="Y39" s="112">
        <f>AVERAGE(Y13:Y38)</f>
        <v>0.193333333333333</v>
      </c>
      <c r="Z39" s="133"/>
      <c r="AA39" s="134">
        <f>+AVERAGE(AA13:AA38)</f>
        <v>0.193333333333333</v>
      </c>
      <c r="AB39" s="133"/>
      <c r="AC39" s="134">
        <f>+AVERAGE(AC13:AC38)</f>
        <v>0.193333333333333</v>
      </c>
      <c r="AD39" s="135"/>
      <c r="AE39" s="134">
        <f>+AVERAGE(AE13:AE38)</f>
        <v>0.36912962962963</v>
      </c>
      <c r="AF39" s="133"/>
      <c r="AG39" s="133" t="e">
        <f>AVERAGE(AG13:AG23)</f>
        <v>#DIV/0!</v>
      </c>
      <c r="AH39" s="133"/>
      <c r="AI39" s="133"/>
      <c r="AJ39" s="133"/>
      <c r="AK39" s="133" t="e">
        <f>AVERAGE(AK13:AK23)</f>
        <v>#DIV/0!</v>
      </c>
      <c r="AL39" s="177"/>
      <c r="AM39" s="178"/>
      <c r="AN39" s="178"/>
      <c r="AO39" s="178"/>
      <c r="AP39" s="178"/>
      <c r="AQ39" s="219"/>
      <c r="AR39" s="220">
        <f>SUM(AR13:AR38)</f>
        <v>1826313873</v>
      </c>
      <c r="AS39" s="221"/>
      <c r="AT39" s="222"/>
      <c r="AU39" s="223"/>
      <c r="AV39" s="221"/>
      <c r="AW39" s="222"/>
      <c r="AX39" s="222"/>
      <c r="AY39" s="222"/>
      <c r="AZ39" s="223"/>
      <c r="BA39" s="282">
        <f>SUM(BA13:BA38)</f>
        <v>1213104429</v>
      </c>
      <c r="BB39" s="283">
        <f>SUM(BB13:BB38)</f>
        <v>1826313873</v>
      </c>
      <c r="BC39" s="284">
        <f>SUM(BC13:BC38)</f>
        <v>234039487</v>
      </c>
      <c r="BD39" s="283">
        <f>SUM(BD13:BD38)</f>
        <v>1826313873</v>
      </c>
      <c r="BE39" s="284">
        <f>SUM(BE13:BE38)</f>
        <v>234039487</v>
      </c>
      <c r="BF39" s="342">
        <f>+BE39/BD39</f>
        <v>0.128148556751395</v>
      </c>
      <c r="BG39" s="343">
        <f>SUM(BG13:BG38)</f>
        <v>1826313873</v>
      </c>
      <c r="BH39" s="344">
        <f>SUM(BH13:BH38)</f>
        <v>384943652</v>
      </c>
      <c r="BI39" s="345">
        <f>SUM(BI13:BI38)</f>
        <v>1826313873</v>
      </c>
      <c r="BJ39" s="344">
        <f>SUM(BJ13:BJ38)</f>
        <v>384943652</v>
      </c>
      <c r="BK39" s="346">
        <f>+BJ39/BI39</f>
        <v>0.21077628423622</v>
      </c>
      <c r="BL39" s="347">
        <f>SUM(BL13:BL38)</f>
        <v>1826313873</v>
      </c>
      <c r="BM39" s="347">
        <f>SUM(BM13:BM38)</f>
        <v>577255626</v>
      </c>
      <c r="BN39" s="347">
        <f>SUM(BN13:BN38)</f>
        <v>1826313873</v>
      </c>
      <c r="BO39" s="284">
        <f>SUM(BO13:BO38)</f>
        <v>577255626</v>
      </c>
      <c r="BP39" s="342">
        <f>BO39/BN39</f>
        <v>0.316076899230782</v>
      </c>
      <c r="BQ39" s="284">
        <f>SUM(BQ13:BQ38)</f>
        <v>1826313873</v>
      </c>
      <c r="BR39" s="284">
        <f>SUM(BR13:BR38)</f>
        <v>730529764</v>
      </c>
      <c r="BS39" s="284">
        <f>SUM(BS13:BS38)</f>
        <v>1826313873</v>
      </c>
      <c r="BT39" s="284">
        <f>SUM(BT13:BT38)</f>
        <v>730529764</v>
      </c>
      <c r="BU39" s="342">
        <f>BT39/BS39</f>
        <v>0.400002307817984</v>
      </c>
      <c r="BV39" s="415">
        <f>SUM(BV13:BV38)</f>
        <v>1826313873</v>
      </c>
      <c r="BW39" s="415">
        <f>SUM(BW13:BW23)</f>
        <v>917997184</v>
      </c>
      <c r="BX39" s="415">
        <f>SUM(BX13:BX38)</f>
        <v>1826313873</v>
      </c>
      <c r="BY39" s="415">
        <f>SUM(BY13:BY23)</f>
        <v>917997184</v>
      </c>
      <c r="BZ39" s="346">
        <f>BY39/BX39</f>
        <v>0.502650282392067</v>
      </c>
      <c r="CA39" s="415">
        <f>SUM(CA13:CA38)</f>
        <v>1826313873</v>
      </c>
      <c r="CB39" s="415">
        <f>SUM(CB13:CB38)</f>
        <v>1143795615</v>
      </c>
      <c r="CC39" s="415">
        <f>SUM(CC13:CC38)</f>
        <v>1826313873</v>
      </c>
      <c r="CD39" s="415">
        <f>SUM(CD13:CD38)</f>
        <v>1143795615</v>
      </c>
      <c r="CE39" s="346">
        <f>CD39/CC39</f>
        <v>0.626286440633088</v>
      </c>
      <c r="CF39" s="447">
        <f>SUM(CF13:CF38)</f>
        <v>1826313873</v>
      </c>
      <c r="CG39" s="415">
        <f>SUM(CG13:CG38)</f>
        <v>1230800198</v>
      </c>
      <c r="CH39" s="415">
        <f>SUM(CH13:CH38)</f>
        <v>1826313873</v>
      </c>
      <c r="CI39" s="415">
        <f>SUM(CI13:CI38)</f>
        <v>1230800198</v>
      </c>
      <c r="CJ39" s="346">
        <f>CI39/CH39</f>
        <v>0.673925887656004</v>
      </c>
      <c r="CK39" s="471">
        <f>SUM(CK13:CK38)</f>
        <v>1879268604</v>
      </c>
      <c r="CL39" s="471">
        <f>SUM(CL13:CL38)</f>
        <v>1382518754</v>
      </c>
      <c r="CM39" s="472">
        <f>SUM(CM13:CM38)</f>
        <v>1879268604</v>
      </c>
      <c r="CN39" s="472">
        <f>SUM(CN13:CN38)</f>
        <v>1382518754</v>
      </c>
      <c r="CO39" s="346">
        <f>CN39/CM39</f>
        <v>0.735668520751811</v>
      </c>
      <c r="CP39" s="471">
        <f>SUM(CP13:CP38)</f>
        <v>1879268604</v>
      </c>
      <c r="CQ39" s="471">
        <f>SUM(CQ13:CQ38)</f>
        <v>1538368546</v>
      </c>
      <c r="CR39" s="472">
        <f>SUM(CR13:CR38)</f>
        <v>1879268604</v>
      </c>
      <c r="CS39" s="472">
        <f>SUM(CS13:CS38)</f>
        <v>1538368546</v>
      </c>
      <c r="CT39" s="510">
        <f>CS39/CR39</f>
        <v>0.81859960982991</v>
      </c>
      <c r="CU39" s="471"/>
      <c r="CV39" s="471"/>
      <c r="CW39" s="472">
        <f>SUM(CW13:CW23)</f>
        <v>0</v>
      </c>
      <c r="CX39" s="472">
        <f>SUM(CX13:CX23)</f>
        <v>0</v>
      </c>
      <c r="CY39" s="510" t="e">
        <f>CX39/CW39</f>
        <v>#DIV/0!</v>
      </c>
      <c r="CZ39" s="511"/>
      <c r="DA39" s="516"/>
      <c r="DB39" s="516"/>
      <c r="DC39" s="517"/>
      <c r="DD39" s="517"/>
      <c r="DE39" s="517"/>
      <c r="DF39" s="517"/>
    </row>
    <row r="40" s="3" customFormat="1" ht="26.25" spans="1:105">
      <c r="A40" s="44"/>
      <c r="B40" s="45"/>
      <c r="C40" s="45"/>
      <c r="D40" s="45"/>
      <c r="E40" s="45"/>
      <c r="F40" s="46"/>
      <c r="G40" s="45"/>
      <c r="H40" s="47"/>
      <c r="I40" s="45"/>
      <c r="J40" s="45"/>
      <c r="K40" s="45"/>
      <c r="L40" s="45"/>
      <c r="M40" s="45"/>
      <c r="N40" s="45"/>
      <c r="O40" s="45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179"/>
      <c r="AP40" s="224"/>
      <c r="AR40" s="22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387"/>
      <c r="BR40" s="45"/>
      <c r="BS40" s="45"/>
      <c r="BT40" s="45"/>
      <c r="BU40" s="45"/>
      <c r="BV40" s="387"/>
      <c r="BW40" s="45"/>
      <c r="BX40" s="45"/>
      <c r="BY40" s="45"/>
      <c r="BZ40" s="45"/>
      <c r="CA40" s="387"/>
      <c r="CB40" s="45"/>
      <c r="CC40" s="387"/>
      <c r="CD40" s="45"/>
      <c r="CE40" s="448"/>
      <c r="CF40" s="387"/>
      <c r="CG40" s="449"/>
      <c r="CH40" s="450"/>
      <c r="CI40" s="451"/>
      <c r="CJ40" s="452"/>
      <c r="CK40" s="45"/>
      <c r="CL40" s="45"/>
      <c r="CM40" s="45"/>
      <c r="CN40" s="45"/>
      <c r="CO40" s="45"/>
      <c r="CP40" s="45"/>
      <c r="CQ40" s="45" t="s">
        <v>194</v>
      </c>
      <c r="CR40" s="45"/>
      <c r="CS40" s="45"/>
      <c r="CT40" s="512"/>
      <c r="CU40" s="45"/>
      <c r="CV40" s="45"/>
      <c r="CW40" s="45"/>
      <c r="CX40" s="513"/>
      <c r="CY40" s="513"/>
      <c r="CZ40" s="513"/>
      <c r="DA40" s="513"/>
    </row>
    <row r="41" s="3" customFormat="1" ht="26.25" spans="1:105">
      <c r="A41" s="44"/>
      <c r="B41" s="45"/>
      <c r="C41" s="45"/>
      <c r="D41" s="45"/>
      <c r="E41" s="45"/>
      <c r="F41" s="46"/>
      <c r="G41" s="45"/>
      <c r="H41" s="47"/>
      <c r="I41" s="45"/>
      <c r="J41" s="45"/>
      <c r="K41" s="45"/>
      <c r="L41" s="45"/>
      <c r="M41" s="45"/>
      <c r="N41" s="45"/>
      <c r="O41" s="45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179"/>
      <c r="AP41" s="224"/>
      <c r="AR41" s="22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388"/>
      <c r="BR41" s="45"/>
      <c r="BS41" s="45"/>
      <c r="BT41" s="45"/>
      <c r="BU41" s="45"/>
      <c r="BV41" s="388"/>
      <c r="BW41" s="45"/>
      <c r="BX41" s="45"/>
      <c r="BY41" s="45"/>
      <c r="BZ41" s="45"/>
      <c r="CA41" s="388"/>
      <c r="CB41" s="45"/>
      <c r="CC41" s="388"/>
      <c r="CD41" s="45"/>
      <c r="CE41" s="448"/>
      <c r="CF41" s="388"/>
      <c r="CG41" s="453"/>
      <c r="CH41" s="454"/>
      <c r="CI41" s="453"/>
      <c r="CJ41" s="455"/>
      <c r="CK41" s="45"/>
      <c r="CL41" s="45"/>
      <c r="CM41" s="45"/>
      <c r="CN41" s="45"/>
      <c r="CO41" s="45"/>
      <c r="CP41" s="45"/>
      <c r="CQ41" s="45"/>
      <c r="CR41" s="45"/>
      <c r="CS41" s="45"/>
      <c r="CT41" s="512"/>
      <c r="CU41" s="45"/>
      <c r="CV41" s="45"/>
      <c r="CW41" s="45"/>
      <c r="CX41" s="513"/>
      <c r="CY41" s="513"/>
      <c r="CZ41" s="513"/>
      <c r="DA41" s="513"/>
    </row>
    <row r="42" spans="1:105">
      <c r="A42" s="11"/>
      <c r="B42" s="24"/>
      <c r="C42" s="24"/>
      <c r="D42" s="24"/>
      <c r="E42" s="24"/>
      <c r="F42" s="48"/>
      <c r="G42" s="24"/>
      <c r="H42" s="49"/>
      <c r="I42" s="24"/>
      <c r="J42" s="24"/>
      <c r="K42" s="24"/>
      <c r="L42" s="24"/>
      <c r="M42" s="24"/>
      <c r="N42" s="24"/>
      <c r="O42" s="24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4"/>
      <c r="AA42" s="24"/>
      <c r="AB42" s="24"/>
      <c r="AC42" s="24"/>
      <c r="AD42" s="136"/>
      <c r="AE42" s="136"/>
      <c r="AF42" s="24"/>
      <c r="AG42" s="24"/>
      <c r="AH42" s="24"/>
      <c r="AI42" s="24"/>
      <c r="AJ42" s="24"/>
      <c r="AK42" s="24"/>
      <c r="AL42" s="180"/>
      <c r="AM42" s="24"/>
      <c r="AN42" s="24"/>
      <c r="AO42" s="24"/>
      <c r="AP42" s="29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F42" s="416"/>
      <c r="CG42" s="416"/>
      <c r="CH42" s="416"/>
      <c r="CI42" s="416"/>
      <c r="CK42" s="24"/>
      <c r="CL42" s="24"/>
      <c r="CM42" s="24"/>
      <c r="CN42" s="24"/>
      <c r="CO42" s="24"/>
      <c r="CP42" s="24"/>
      <c r="CQ42" s="24"/>
      <c r="CR42" s="24"/>
      <c r="CS42" s="24"/>
      <c r="CT42" s="474"/>
      <c r="CU42" s="24"/>
      <c r="CV42" s="24"/>
      <c r="CW42" s="24"/>
      <c r="CX42" s="475"/>
      <c r="CY42" s="475"/>
      <c r="CZ42" s="475"/>
      <c r="DA42" s="475"/>
    </row>
    <row r="43" spans="1:105">
      <c r="A43" s="11"/>
      <c r="B43" s="24"/>
      <c r="C43" s="24"/>
      <c r="D43" s="24"/>
      <c r="E43" s="24"/>
      <c r="F43" s="48"/>
      <c r="G43" s="24"/>
      <c r="H43" s="49"/>
      <c r="I43" s="24"/>
      <c r="J43" s="24"/>
      <c r="K43" s="24"/>
      <c r="L43" s="24"/>
      <c r="M43" s="24"/>
      <c r="N43" s="24"/>
      <c r="O43" s="24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4"/>
      <c r="AA43" s="24"/>
      <c r="AB43" s="24"/>
      <c r="AC43" s="24"/>
      <c r="AD43" s="136"/>
      <c r="AE43" s="136"/>
      <c r="AF43" s="24"/>
      <c r="AG43" s="24"/>
      <c r="AH43" s="24"/>
      <c r="AI43" s="24"/>
      <c r="AJ43" s="24"/>
      <c r="AK43" s="24"/>
      <c r="AL43" s="180"/>
      <c r="AM43" s="24"/>
      <c r="AN43" s="24"/>
      <c r="AO43" s="24"/>
      <c r="AP43" s="29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F43" s="416"/>
      <c r="CG43" s="416"/>
      <c r="CH43" s="416"/>
      <c r="CI43" s="416"/>
      <c r="CK43" s="24"/>
      <c r="CL43" s="24"/>
      <c r="CM43" s="24"/>
      <c r="CN43" s="24"/>
      <c r="CO43" s="24"/>
      <c r="CP43" s="24"/>
      <c r="CQ43" s="24"/>
      <c r="CR43" s="24"/>
      <c r="CS43" s="24"/>
      <c r="CT43" s="474"/>
      <c r="CU43" s="24"/>
      <c r="CV43" s="24"/>
      <c r="CW43" s="24"/>
      <c r="CX43" s="475"/>
      <c r="CY43" s="475"/>
      <c r="CZ43" s="475"/>
      <c r="DA43" s="475"/>
    </row>
    <row r="44" spans="1:105">
      <c r="A44" s="11"/>
      <c r="B44" s="24"/>
      <c r="C44" s="24"/>
      <c r="D44" s="24"/>
      <c r="E44" s="24"/>
      <c r="F44" s="48"/>
      <c r="G44" s="24"/>
      <c r="H44" s="49"/>
      <c r="I44" s="24"/>
      <c r="J44" s="24"/>
      <c r="K44" s="24"/>
      <c r="L44" s="24"/>
      <c r="M44" s="24"/>
      <c r="N44" s="24"/>
      <c r="O44" s="24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4"/>
      <c r="AA44" s="24"/>
      <c r="AB44" s="24"/>
      <c r="AC44" s="24"/>
      <c r="AD44" s="136"/>
      <c r="AE44" s="136"/>
      <c r="AF44" s="24"/>
      <c r="AG44" s="24"/>
      <c r="AH44" s="24"/>
      <c r="AI44" s="24"/>
      <c r="AJ44" s="24"/>
      <c r="AK44" s="24"/>
      <c r="AL44" s="180"/>
      <c r="AM44" s="24"/>
      <c r="AN44" s="24"/>
      <c r="AO44" s="24"/>
      <c r="AP44" s="29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348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F44" s="416"/>
      <c r="CG44" s="416"/>
      <c r="CH44" s="416"/>
      <c r="CI44" s="416"/>
      <c r="CK44" s="24"/>
      <c r="CL44" s="24"/>
      <c r="CM44" s="24"/>
      <c r="CN44" s="24"/>
      <c r="CO44" s="24"/>
      <c r="CP44" s="24"/>
      <c r="CQ44" s="24"/>
      <c r="CR44" s="24"/>
      <c r="CS44" s="24"/>
      <c r="CT44" s="474"/>
      <c r="CU44" s="24"/>
      <c r="CV44" s="24"/>
      <c r="CW44" s="24"/>
      <c r="CX44" s="475"/>
      <c r="CY44" s="475"/>
      <c r="CZ44" s="475"/>
      <c r="DA44" s="475"/>
    </row>
    <row r="45" spans="1:105">
      <c r="A45" s="11"/>
      <c r="B45" s="24"/>
      <c r="C45" s="24"/>
      <c r="D45" s="24"/>
      <c r="E45" s="24"/>
      <c r="F45" s="48"/>
      <c r="G45" s="24"/>
      <c r="H45" s="49"/>
      <c r="I45" s="24"/>
      <c r="J45" s="24"/>
      <c r="K45" s="24"/>
      <c r="L45" s="24"/>
      <c r="M45" s="24"/>
      <c r="N45" s="24"/>
      <c r="O45" s="24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4"/>
      <c r="AA45" s="24"/>
      <c r="AB45" s="24"/>
      <c r="AC45" s="24"/>
      <c r="AD45" s="136"/>
      <c r="AE45" s="136"/>
      <c r="AF45" s="24"/>
      <c r="AG45" s="24"/>
      <c r="AH45" s="24"/>
      <c r="AI45" s="24"/>
      <c r="AJ45" s="24"/>
      <c r="AK45" s="24"/>
      <c r="AL45" s="180"/>
      <c r="AM45" s="24"/>
      <c r="AN45" s="24"/>
      <c r="AO45" s="24"/>
      <c r="AP45" s="29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349"/>
      <c r="CC45" s="24"/>
      <c r="CD45" s="24"/>
      <c r="CF45" s="416"/>
      <c r="CG45" s="416"/>
      <c r="CH45" s="416"/>
      <c r="CI45" s="416"/>
      <c r="CK45" s="24"/>
      <c r="CL45" s="24"/>
      <c r="CM45" s="24"/>
      <c r="CN45" s="24"/>
      <c r="CO45" s="24"/>
      <c r="CP45" s="24"/>
      <c r="CQ45" s="24"/>
      <c r="CR45" s="24"/>
      <c r="CS45" s="24"/>
      <c r="CT45" s="474"/>
      <c r="CU45" s="24"/>
      <c r="CV45" s="24"/>
      <c r="CW45" s="24"/>
      <c r="CX45" s="475"/>
      <c r="CY45" s="475"/>
      <c r="CZ45" s="475"/>
      <c r="DA45" s="475"/>
    </row>
    <row r="46" spans="1:105">
      <c r="A46" s="11"/>
      <c r="B46" s="24"/>
      <c r="C46" s="24"/>
      <c r="D46" s="24"/>
      <c r="E46" s="24"/>
      <c r="F46" s="48"/>
      <c r="G46" s="24"/>
      <c r="H46" s="49"/>
      <c r="I46" s="24"/>
      <c r="J46" s="24"/>
      <c r="K46" s="24"/>
      <c r="L46" s="24"/>
      <c r="M46" s="24"/>
      <c r="N46" s="24"/>
      <c r="O46" s="24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4"/>
      <c r="AA46" s="24"/>
      <c r="AB46" s="24"/>
      <c r="AC46" s="24"/>
      <c r="AD46" s="136"/>
      <c r="AE46" s="136"/>
      <c r="AF46" s="24"/>
      <c r="AG46" s="24"/>
      <c r="AH46" s="24"/>
      <c r="AI46" s="24"/>
      <c r="AJ46" s="24"/>
      <c r="AK46" s="24"/>
      <c r="AL46" s="180"/>
      <c r="AM46" s="24"/>
      <c r="AN46" s="24"/>
      <c r="AO46" s="24"/>
      <c r="AP46" s="29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348"/>
      <c r="BF46" s="348"/>
      <c r="BG46" s="348"/>
      <c r="BH46" s="348"/>
      <c r="BI46" s="348"/>
      <c r="BJ46" s="348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F46" s="416"/>
      <c r="CG46" s="416"/>
      <c r="CH46" s="416"/>
      <c r="CI46" s="416"/>
      <c r="CK46" s="24"/>
      <c r="CL46" s="24"/>
      <c r="CM46" s="24"/>
      <c r="CN46" s="24"/>
      <c r="CO46" s="24"/>
      <c r="CP46" s="24"/>
      <c r="CQ46" s="24"/>
      <c r="CR46" s="24"/>
      <c r="CS46" s="24"/>
      <c r="CT46" s="474"/>
      <c r="CU46" s="24"/>
      <c r="CV46" s="24"/>
      <c r="CW46" s="24"/>
      <c r="CX46" s="475"/>
      <c r="CY46" s="475"/>
      <c r="CZ46" s="475"/>
      <c r="DA46" s="475"/>
    </row>
    <row r="47" spans="1:105">
      <c r="A47" s="11"/>
      <c r="B47" s="24"/>
      <c r="C47" s="24"/>
      <c r="D47" s="24"/>
      <c r="E47" s="24"/>
      <c r="F47" s="48"/>
      <c r="G47" s="24"/>
      <c r="H47" s="49"/>
      <c r="I47" s="24"/>
      <c r="J47" s="24"/>
      <c r="K47" s="24"/>
      <c r="L47" s="24"/>
      <c r="M47" s="24"/>
      <c r="N47" s="24"/>
      <c r="O47" s="24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4"/>
      <c r="AA47" s="24"/>
      <c r="AB47" s="24"/>
      <c r="AC47" s="24"/>
      <c r="AD47" s="136"/>
      <c r="AE47" s="136"/>
      <c r="AF47" s="24"/>
      <c r="AG47" s="24"/>
      <c r="AH47" s="24"/>
      <c r="AI47" s="24"/>
      <c r="AJ47" s="24"/>
      <c r="AK47" s="24"/>
      <c r="AL47" s="180"/>
      <c r="AM47" s="24"/>
      <c r="AN47" s="24"/>
      <c r="AO47" s="24"/>
      <c r="AP47" s="29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350"/>
      <c r="CD47" s="24"/>
      <c r="CF47" s="416"/>
      <c r="CG47" s="416"/>
      <c r="CH47" s="416"/>
      <c r="CI47" s="416"/>
      <c r="CK47" s="24"/>
      <c r="CL47" s="24"/>
      <c r="CM47" s="24"/>
      <c r="CN47" s="24"/>
      <c r="CO47" s="24"/>
      <c r="CP47" s="24"/>
      <c r="CQ47" s="24"/>
      <c r="CR47" s="473"/>
      <c r="CS47" s="24"/>
      <c r="CT47" s="474"/>
      <c r="CU47" s="24"/>
      <c r="CV47" s="24"/>
      <c r="CW47" s="24"/>
      <c r="CX47" s="475"/>
      <c r="CY47" s="475"/>
      <c r="CZ47" s="475"/>
      <c r="DA47" s="475"/>
    </row>
    <row r="48" spans="1:105">
      <c r="A48" s="11"/>
      <c r="B48" s="24"/>
      <c r="C48" s="24"/>
      <c r="D48" s="24"/>
      <c r="E48" s="24"/>
      <c r="F48" s="48"/>
      <c r="G48" s="24"/>
      <c r="H48" s="49"/>
      <c r="I48" s="24"/>
      <c r="J48" s="24"/>
      <c r="K48" s="24"/>
      <c r="L48" s="24"/>
      <c r="M48" s="24"/>
      <c r="N48" s="24"/>
      <c r="O48" s="24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4"/>
      <c r="AA48" s="24"/>
      <c r="AB48" s="24"/>
      <c r="AC48" s="24"/>
      <c r="AD48" s="136"/>
      <c r="AE48" s="136"/>
      <c r="AF48" s="24"/>
      <c r="AG48" s="24"/>
      <c r="AH48" s="24"/>
      <c r="AI48" s="24"/>
      <c r="AJ48" s="24"/>
      <c r="AK48" s="24"/>
      <c r="AL48" s="180"/>
      <c r="AM48" s="24"/>
      <c r="AN48" s="24"/>
      <c r="AO48" s="24"/>
      <c r="AP48" s="29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349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F48" s="416"/>
      <c r="CG48" s="416"/>
      <c r="CH48" s="416"/>
      <c r="CI48" s="416"/>
      <c r="CK48" s="24"/>
      <c r="CL48" s="24"/>
      <c r="CM48" s="24"/>
      <c r="CN48" s="24"/>
      <c r="CO48" s="24"/>
      <c r="CP48" s="24"/>
      <c r="CQ48" s="24"/>
      <c r="CR48" s="24"/>
      <c r="CS48" s="24"/>
      <c r="CT48" s="474"/>
      <c r="CU48" s="24"/>
      <c r="CV48" s="24"/>
      <c r="CW48" s="24"/>
      <c r="CX48" s="475"/>
      <c r="CY48" s="475"/>
      <c r="CZ48" s="475"/>
      <c r="DA48" s="475"/>
    </row>
    <row r="49" spans="1:105">
      <c r="A49" s="11"/>
      <c r="B49" s="24"/>
      <c r="C49" s="24"/>
      <c r="D49" s="24"/>
      <c r="E49" s="24"/>
      <c r="F49" s="48"/>
      <c r="G49" s="24"/>
      <c r="H49" s="49"/>
      <c r="I49" s="24"/>
      <c r="J49" s="24"/>
      <c r="K49" s="24"/>
      <c r="L49" s="24"/>
      <c r="M49" s="24"/>
      <c r="N49" s="24"/>
      <c r="O49" s="24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4"/>
      <c r="AA49" s="24"/>
      <c r="AB49" s="24"/>
      <c r="AC49" s="24"/>
      <c r="AD49" s="136"/>
      <c r="AE49" s="136"/>
      <c r="AF49" s="24"/>
      <c r="AG49" s="24"/>
      <c r="AH49" s="24"/>
      <c r="AI49" s="24"/>
      <c r="AJ49" s="24"/>
      <c r="AK49" s="24"/>
      <c r="AL49" s="180"/>
      <c r="AM49" s="24"/>
      <c r="AN49" s="24"/>
      <c r="AO49" s="24"/>
      <c r="AP49" s="29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F49" s="416"/>
      <c r="CG49" s="416"/>
      <c r="CH49" s="416"/>
      <c r="CI49" s="416"/>
      <c r="CK49" s="24"/>
      <c r="CL49" s="24"/>
      <c r="CM49" s="24"/>
      <c r="CN49" s="24"/>
      <c r="CO49" s="349"/>
      <c r="CP49" s="349"/>
      <c r="CQ49" s="349"/>
      <c r="CR49" s="349"/>
      <c r="CS49" s="349"/>
      <c r="CT49" s="514"/>
      <c r="CU49" s="24"/>
      <c r="CV49" s="24"/>
      <c r="CW49" s="24"/>
      <c r="CX49" s="475"/>
      <c r="CY49" s="475"/>
      <c r="CZ49" s="475"/>
      <c r="DA49" s="475"/>
    </row>
    <row r="50" spans="1:105">
      <c r="A50" s="11"/>
      <c r="B50" s="24"/>
      <c r="C50" s="24"/>
      <c r="D50" s="24"/>
      <c r="E50" s="24"/>
      <c r="F50" s="48"/>
      <c r="G50" s="24"/>
      <c r="H50" s="49"/>
      <c r="I50" s="24"/>
      <c r="J50" s="24"/>
      <c r="K50" s="24"/>
      <c r="L50" s="24"/>
      <c r="M50" s="24"/>
      <c r="N50" s="24"/>
      <c r="O50" s="24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4"/>
      <c r="AA50" s="24"/>
      <c r="AB50" s="24"/>
      <c r="AC50" s="24"/>
      <c r="AD50" s="136"/>
      <c r="AE50" s="136"/>
      <c r="AF50" s="24"/>
      <c r="AG50" s="24"/>
      <c r="AH50" s="24"/>
      <c r="AI50" s="24"/>
      <c r="AJ50" s="24"/>
      <c r="AK50" s="24"/>
      <c r="AL50" s="180"/>
      <c r="AM50" s="24"/>
      <c r="AN50" s="24"/>
      <c r="AO50" s="24"/>
      <c r="AP50" s="29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F50" s="416"/>
      <c r="CG50" s="416"/>
      <c r="CH50" s="416"/>
      <c r="CI50" s="416"/>
      <c r="CK50" s="24"/>
      <c r="CL50" s="350"/>
      <c r="CM50" s="24"/>
      <c r="CN50" s="24"/>
      <c r="CO50" s="24"/>
      <c r="CP50" s="24"/>
      <c r="CQ50" s="24"/>
      <c r="CR50" s="24"/>
      <c r="CS50" s="24"/>
      <c r="CT50" s="474"/>
      <c r="CU50" s="24"/>
      <c r="CV50" s="24"/>
      <c r="CW50" s="24"/>
      <c r="CX50" s="475"/>
      <c r="CY50" s="475"/>
      <c r="CZ50" s="475"/>
      <c r="DA50" s="475"/>
    </row>
    <row r="51" spans="1:105">
      <c r="A51" s="11"/>
      <c r="B51" s="24"/>
      <c r="C51" s="24"/>
      <c r="D51" s="24"/>
      <c r="E51" s="24"/>
      <c r="F51" s="48"/>
      <c r="G51" s="24"/>
      <c r="H51" s="49"/>
      <c r="I51" s="24"/>
      <c r="J51" s="24"/>
      <c r="K51" s="24"/>
      <c r="L51" s="24"/>
      <c r="M51" s="24"/>
      <c r="N51" s="24"/>
      <c r="O51" s="24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4"/>
      <c r="AA51" s="24"/>
      <c r="AB51" s="24"/>
      <c r="AC51" s="24"/>
      <c r="AD51" s="136"/>
      <c r="AE51" s="136"/>
      <c r="AF51" s="24"/>
      <c r="AG51" s="24"/>
      <c r="AH51" s="24"/>
      <c r="AI51" s="24"/>
      <c r="AJ51" s="24"/>
      <c r="AK51" s="24"/>
      <c r="AL51" s="180"/>
      <c r="AM51" s="24"/>
      <c r="AN51" s="24"/>
      <c r="AO51" s="24"/>
      <c r="AP51" s="29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351"/>
      <c r="CC51" s="24"/>
      <c r="CD51" s="24"/>
      <c r="CF51" s="416"/>
      <c r="CG51" s="416"/>
      <c r="CH51" s="416"/>
      <c r="CI51" s="416"/>
      <c r="CK51" s="24"/>
      <c r="CL51" s="350"/>
      <c r="CM51" s="24"/>
      <c r="CN51" s="24"/>
      <c r="CO51" s="24"/>
      <c r="CP51" s="24"/>
      <c r="CQ51" s="24"/>
      <c r="CR51" s="24"/>
      <c r="CS51" s="24"/>
      <c r="CT51" s="474"/>
      <c r="CU51" s="24"/>
      <c r="CV51" s="24"/>
      <c r="CW51" s="24"/>
      <c r="CX51" s="475"/>
      <c r="CY51" s="475"/>
      <c r="CZ51" s="475"/>
      <c r="DA51" s="475"/>
    </row>
    <row r="52" spans="1:105">
      <c r="A52" s="11"/>
      <c r="B52" s="24"/>
      <c r="C52" s="24"/>
      <c r="D52" s="24"/>
      <c r="E52" s="24"/>
      <c r="F52" s="48"/>
      <c r="G52" s="24"/>
      <c r="H52" s="49"/>
      <c r="I52" s="24"/>
      <c r="J52" s="24"/>
      <c r="K52" s="24"/>
      <c r="L52" s="24"/>
      <c r="M52" s="24"/>
      <c r="N52" s="24"/>
      <c r="O52" s="24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4"/>
      <c r="AA52" s="24"/>
      <c r="AB52" s="24"/>
      <c r="AC52" s="24"/>
      <c r="AD52" s="136"/>
      <c r="AE52" s="136"/>
      <c r="AF52" s="24"/>
      <c r="AG52" s="24"/>
      <c r="AH52" s="24"/>
      <c r="AI52" s="24"/>
      <c r="AJ52" s="24"/>
      <c r="AK52" s="24"/>
      <c r="AL52" s="180"/>
      <c r="AM52" s="24"/>
      <c r="AN52" s="24"/>
      <c r="AO52" s="24"/>
      <c r="AP52" s="29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350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F52" s="416"/>
      <c r="CG52" s="416"/>
      <c r="CH52" s="416"/>
      <c r="CI52" s="416"/>
      <c r="CK52" s="24"/>
      <c r="CL52" s="350"/>
      <c r="CM52" s="24"/>
      <c r="CN52" s="24"/>
      <c r="CO52" s="24"/>
      <c r="CP52" s="24"/>
      <c r="CQ52" s="24"/>
      <c r="CR52" s="24"/>
      <c r="CS52" s="24"/>
      <c r="CT52" s="474"/>
      <c r="CU52" s="24"/>
      <c r="CV52" s="24"/>
      <c r="CW52" s="24"/>
      <c r="CX52" s="475"/>
      <c r="CY52" s="475"/>
      <c r="CZ52" s="475"/>
      <c r="DA52" s="475"/>
    </row>
    <row r="53" spans="1:105">
      <c r="A53" s="11"/>
      <c r="B53" s="24"/>
      <c r="C53" s="24"/>
      <c r="D53" s="24"/>
      <c r="E53" s="24"/>
      <c r="F53" s="48"/>
      <c r="G53" s="24"/>
      <c r="H53" s="49"/>
      <c r="I53" s="24"/>
      <c r="J53" s="24"/>
      <c r="K53" s="24"/>
      <c r="L53" s="24"/>
      <c r="M53" s="24"/>
      <c r="N53" s="24"/>
      <c r="O53" s="24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4"/>
      <c r="AA53" s="24"/>
      <c r="AB53" s="24"/>
      <c r="AC53" s="24"/>
      <c r="AD53" s="136"/>
      <c r="AE53" s="136"/>
      <c r="AF53" s="24"/>
      <c r="AG53" s="24"/>
      <c r="AH53" s="24"/>
      <c r="AI53" s="24"/>
      <c r="AJ53" s="24"/>
      <c r="AK53" s="24"/>
      <c r="AL53" s="180"/>
      <c r="AM53" s="24"/>
      <c r="AN53" s="24"/>
      <c r="AO53" s="24"/>
      <c r="AP53" s="29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350"/>
      <c r="BH53" s="348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349"/>
      <c r="CD53" s="24"/>
      <c r="CF53" s="416"/>
      <c r="CG53" s="416"/>
      <c r="CH53" s="416"/>
      <c r="CI53" s="416"/>
      <c r="CK53" s="24"/>
      <c r="CL53" s="349"/>
      <c r="CM53" s="24"/>
      <c r="CN53" s="24"/>
      <c r="CO53" s="24"/>
      <c r="CP53" s="24"/>
      <c r="CQ53" s="24"/>
      <c r="CR53" s="24"/>
      <c r="CS53" s="24"/>
      <c r="CT53" s="474"/>
      <c r="CU53" s="24"/>
      <c r="CV53" s="24"/>
      <c r="CW53" s="24"/>
      <c r="CX53" s="475"/>
      <c r="CY53" s="475"/>
      <c r="CZ53" s="475"/>
      <c r="DA53" s="475"/>
    </row>
    <row r="54" spans="1:105">
      <c r="A54" s="11"/>
      <c r="B54" s="24"/>
      <c r="C54" s="24"/>
      <c r="D54" s="24"/>
      <c r="E54" s="24"/>
      <c r="F54" s="48"/>
      <c r="G54" s="24"/>
      <c r="H54" s="49"/>
      <c r="I54" s="24"/>
      <c r="J54" s="24"/>
      <c r="K54" s="24"/>
      <c r="L54" s="24"/>
      <c r="M54" s="24"/>
      <c r="N54" s="24"/>
      <c r="O54" s="24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4"/>
      <c r="AA54" s="24"/>
      <c r="AB54" s="24"/>
      <c r="AC54" s="24"/>
      <c r="AD54" s="136"/>
      <c r="AE54" s="136"/>
      <c r="AF54" s="24"/>
      <c r="AG54" s="24"/>
      <c r="AH54" s="24"/>
      <c r="AI54" s="24"/>
      <c r="AJ54" s="24"/>
      <c r="AK54" s="24"/>
      <c r="AL54" s="180"/>
      <c r="AM54" s="24"/>
      <c r="AN54" s="24"/>
      <c r="AO54" s="24"/>
      <c r="AP54" s="29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F54" s="416"/>
      <c r="CG54" s="416"/>
      <c r="CH54" s="416"/>
      <c r="CI54" s="416"/>
      <c r="CK54" s="24"/>
      <c r="CL54" s="473"/>
      <c r="CM54" s="24"/>
      <c r="CN54" s="24"/>
      <c r="CO54" s="24"/>
      <c r="CP54" s="24"/>
      <c r="CQ54" s="24"/>
      <c r="CR54" s="24"/>
      <c r="CS54" s="24"/>
      <c r="CT54" s="474"/>
      <c r="CU54" s="24"/>
      <c r="CV54" s="24"/>
      <c r="CW54" s="24"/>
      <c r="CX54" s="475"/>
      <c r="CY54" s="475"/>
      <c r="CZ54" s="475"/>
      <c r="DA54" s="475"/>
    </row>
    <row r="55" spans="1:105">
      <c r="A55" s="11"/>
      <c r="B55" s="24"/>
      <c r="C55" s="24"/>
      <c r="D55" s="24"/>
      <c r="E55" s="24"/>
      <c r="F55" s="48"/>
      <c r="G55" s="24"/>
      <c r="H55" s="49"/>
      <c r="I55" s="24"/>
      <c r="J55" s="24"/>
      <c r="K55" s="24"/>
      <c r="L55" s="24"/>
      <c r="M55" s="24"/>
      <c r="N55" s="24"/>
      <c r="O55" s="24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4"/>
      <c r="AA55" s="24"/>
      <c r="AB55" s="24"/>
      <c r="AC55" s="24"/>
      <c r="AD55" s="136"/>
      <c r="AE55" s="136"/>
      <c r="AF55" s="24"/>
      <c r="AG55" s="24"/>
      <c r="AH55" s="24"/>
      <c r="AI55" s="24"/>
      <c r="AJ55" s="24"/>
      <c r="AK55" s="24"/>
      <c r="AL55" s="180"/>
      <c r="AM55" s="24"/>
      <c r="AN55" s="24"/>
      <c r="AO55" s="24"/>
      <c r="AP55" s="29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F55" s="416"/>
      <c r="CG55" s="416"/>
      <c r="CH55" s="416"/>
      <c r="CI55" s="416"/>
      <c r="CK55" s="24"/>
      <c r="CL55" s="24"/>
      <c r="CM55" s="24"/>
      <c r="CN55" s="24"/>
      <c r="CO55" s="24"/>
      <c r="CP55" s="24"/>
      <c r="CQ55" s="349"/>
      <c r="CR55" s="24"/>
      <c r="CS55" s="24"/>
      <c r="CT55" s="514"/>
      <c r="CU55" s="24"/>
      <c r="CV55" s="24"/>
      <c r="CW55" s="24"/>
      <c r="CX55" s="475"/>
      <c r="CY55" s="475"/>
      <c r="CZ55" s="475"/>
      <c r="DA55" s="475"/>
    </row>
    <row r="56" spans="1:105">
      <c r="A56" s="11"/>
      <c r="B56" s="24"/>
      <c r="C56" s="24"/>
      <c r="D56" s="24"/>
      <c r="E56" s="24"/>
      <c r="F56" s="48"/>
      <c r="G56" s="24"/>
      <c r="H56" s="49"/>
      <c r="I56" s="24"/>
      <c r="J56" s="24"/>
      <c r="K56" s="24"/>
      <c r="L56" s="24"/>
      <c r="M56" s="24"/>
      <c r="N56" s="24"/>
      <c r="O56" s="24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4"/>
      <c r="AA56" s="24"/>
      <c r="AB56" s="24"/>
      <c r="AC56" s="24"/>
      <c r="AD56" s="136"/>
      <c r="AE56" s="136"/>
      <c r="AF56" s="24"/>
      <c r="AG56" s="24"/>
      <c r="AH56" s="24"/>
      <c r="AI56" s="24"/>
      <c r="AJ56" s="24"/>
      <c r="AK56" s="24"/>
      <c r="AL56" s="180"/>
      <c r="AM56" s="24"/>
      <c r="AN56" s="24"/>
      <c r="AO56" s="24"/>
      <c r="AP56" s="29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F56" s="416"/>
      <c r="CG56" s="416"/>
      <c r="CH56" s="416"/>
      <c r="CI56" s="416"/>
      <c r="CK56" s="24"/>
      <c r="CL56" s="24"/>
      <c r="CM56" s="24"/>
      <c r="CN56" s="24"/>
      <c r="CO56" s="24"/>
      <c r="CP56" s="24"/>
      <c r="CQ56" s="24"/>
      <c r="CR56" s="24"/>
      <c r="CS56" s="24"/>
      <c r="CT56" s="474"/>
      <c r="CU56" s="24"/>
      <c r="CV56" s="24"/>
      <c r="CW56" s="24"/>
      <c r="CX56" s="475"/>
      <c r="CY56" s="475"/>
      <c r="CZ56" s="475"/>
      <c r="DA56" s="475"/>
    </row>
    <row r="57" spans="1:105">
      <c r="A57" s="11"/>
      <c r="B57" s="24"/>
      <c r="C57" s="24"/>
      <c r="D57" s="24"/>
      <c r="E57" s="24"/>
      <c r="F57" s="48"/>
      <c r="G57" s="24"/>
      <c r="H57" s="49"/>
      <c r="I57" s="24"/>
      <c r="J57" s="24"/>
      <c r="K57" s="24"/>
      <c r="L57" s="24"/>
      <c r="M57" s="24"/>
      <c r="N57" s="24"/>
      <c r="O57" s="24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4"/>
      <c r="AA57" s="24"/>
      <c r="AB57" s="24"/>
      <c r="AC57" s="24"/>
      <c r="AD57" s="136"/>
      <c r="AE57" s="136"/>
      <c r="AF57" s="24"/>
      <c r="AG57" s="24"/>
      <c r="AH57" s="24"/>
      <c r="AI57" s="24"/>
      <c r="AJ57" s="24"/>
      <c r="AK57" s="24"/>
      <c r="AL57" s="180"/>
      <c r="AM57" s="24"/>
      <c r="AN57" s="24"/>
      <c r="AO57" s="24"/>
      <c r="AP57" s="29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F57" s="416"/>
      <c r="CG57" s="416"/>
      <c r="CH57" s="416"/>
      <c r="CI57" s="416"/>
      <c r="CK57" s="24"/>
      <c r="CL57" s="24"/>
      <c r="CM57" s="24"/>
      <c r="CN57" s="24"/>
      <c r="CO57" s="24"/>
      <c r="CP57" s="24"/>
      <c r="CQ57" s="24"/>
      <c r="CR57" s="24"/>
      <c r="CS57" s="24"/>
      <c r="CT57" s="474"/>
      <c r="CU57" s="24"/>
      <c r="CV57" s="24"/>
      <c r="CW57" s="24"/>
      <c r="CX57" s="475"/>
      <c r="CY57" s="475"/>
      <c r="CZ57" s="475"/>
      <c r="DA57" s="475"/>
    </row>
    <row r="58" spans="1:105">
      <c r="A58" s="11"/>
      <c r="B58" s="24"/>
      <c r="C58" s="24"/>
      <c r="D58" s="24"/>
      <c r="E58" s="24"/>
      <c r="F58" s="48"/>
      <c r="G58" s="24"/>
      <c r="H58" s="49"/>
      <c r="I58" s="24"/>
      <c r="J58" s="24"/>
      <c r="K58" s="24"/>
      <c r="L58" s="24"/>
      <c r="M58" s="24"/>
      <c r="N58" s="24"/>
      <c r="O58" s="24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4"/>
      <c r="AA58" s="24"/>
      <c r="AB58" s="24"/>
      <c r="AC58" s="24"/>
      <c r="AD58" s="136"/>
      <c r="AE58" s="136"/>
      <c r="AF58" s="24"/>
      <c r="AG58" s="24"/>
      <c r="AH58" s="24"/>
      <c r="AI58" s="24"/>
      <c r="AJ58" s="24"/>
      <c r="AK58" s="24"/>
      <c r="AL58" s="180"/>
      <c r="AM58" s="24"/>
      <c r="AN58" s="24"/>
      <c r="AO58" s="24"/>
      <c r="AP58" s="29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F58" s="416"/>
      <c r="CG58" s="416"/>
      <c r="CH58" s="416"/>
      <c r="CI58" s="416"/>
      <c r="CK58" s="24"/>
      <c r="CL58" s="24"/>
      <c r="CM58" s="24"/>
      <c r="CN58" s="24"/>
      <c r="CO58" s="24"/>
      <c r="CP58" s="24"/>
      <c r="CQ58" s="24"/>
      <c r="CR58" s="24"/>
      <c r="CS58" s="24"/>
      <c r="CT58" s="474"/>
      <c r="CU58" s="24"/>
      <c r="CV58" s="24"/>
      <c r="CW58" s="24"/>
      <c r="CX58" s="475"/>
      <c r="CY58" s="475"/>
      <c r="CZ58" s="475"/>
      <c r="DA58" s="475"/>
    </row>
    <row r="59" spans="1:105">
      <c r="A59" s="11"/>
      <c r="B59" s="24"/>
      <c r="C59" s="24"/>
      <c r="D59" s="24"/>
      <c r="E59" s="24"/>
      <c r="F59" s="48"/>
      <c r="G59" s="24"/>
      <c r="H59" s="49"/>
      <c r="I59" s="24"/>
      <c r="J59" s="24"/>
      <c r="K59" s="24"/>
      <c r="L59" s="24"/>
      <c r="M59" s="24"/>
      <c r="N59" s="24"/>
      <c r="O59" s="24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4"/>
      <c r="AA59" s="24"/>
      <c r="AB59" s="24"/>
      <c r="AC59" s="24"/>
      <c r="AD59" s="136"/>
      <c r="AE59" s="136"/>
      <c r="AF59" s="24"/>
      <c r="AG59" s="24"/>
      <c r="AH59" s="24"/>
      <c r="AI59" s="24"/>
      <c r="AJ59" s="24"/>
      <c r="AK59" s="24"/>
      <c r="AL59" s="180"/>
      <c r="AM59" s="24"/>
      <c r="AN59" s="24"/>
      <c r="AO59" s="24"/>
      <c r="AP59" s="29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349"/>
      <c r="BF59" s="349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F59" s="416"/>
      <c r="CG59" s="416"/>
      <c r="CH59" s="416"/>
      <c r="CI59" s="416"/>
      <c r="CK59" s="24"/>
      <c r="CL59" s="24"/>
      <c r="CM59" s="24"/>
      <c r="CN59" s="24"/>
      <c r="CO59" s="24"/>
      <c r="CP59" s="24"/>
      <c r="CQ59" s="24"/>
      <c r="CR59" s="24"/>
      <c r="CS59" s="24"/>
      <c r="CT59" s="474"/>
      <c r="CU59" s="24"/>
      <c r="CV59" s="24"/>
      <c r="CW59" s="24"/>
      <c r="CX59" s="475"/>
      <c r="CY59" s="475"/>
      <c r="CZ59" s="475"/>
      <c r="DA59" s="475"/>
    </row>
    <row r="60" spans="1:105">
      <c r="A60" s="11"/>
      <c r="B60" s="24"/>
      <c r="C60" s="24"/>
      <c r="D60" s="24"/>
      <c r="E60" s="24"/>
      <c r="F60" s="48"/>
      <c r="G60" s="24"/>
      <c r="H60" s="49"/>
      <c r="I60" s="24"/>
      <c r="J60" s="24"/>
      <c r="K60" s="24"/>
      <c r="L60" s="24"/>
      <c r="M60" s="24"/>
      <c r="N60" s="24"/>
      <c r="O60" s="24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4"/>
      <c r="AA60" s="24"/>
      <c r="AB60" s="24"/>
      <c r="AC60" s="24"/>
      <c r="AD60" s="136"/>
      <c r="AE60" s="136"/>
      <c r="AF60" s="24"/>
      <c r="AG60" s="24"/>
      <c r="AH60" s="24"/>
      <c r="AI60" s="24"/>
      <c r="AJ60" s="24"/>
      <c r="AK60" s="24"/>
      <c r="AL60" s="180"/>
      <c r="AM60" s="24"/>
      <c r="AN60" s="24"/>
      <c r="AO60" s="24"/>
      <c r="AP60" s="29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351"/>
      <c r="BF60" s="351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F60" s="416"/>
      <c r="CG60" s="416"/>
      <c r="CH60" s="416"/>
      <c r="CI60" s="416"/>
      <c r="CK60" s="24"/>
      <c r="CL60" s="24"/>
      <c r="CM60" s="24"/>
      <c r="CN60" s="24"/>
      <c r="CO60" s="24"/>
      <c r="CP60" s="24"/>
      <c r="CQ60" s="24"/>
      <c r="CR60" s="24"/>
      <c r="CS60" s="24"/>
      <c r="CT60" s="474"/>
      <c r="CU60" s="24"/>
      <c r="CV60" s="24"/>
      <c r="CW60" s="24"/>
      <c r="CX60" s="475"/>
      <c r="CY60" s="475"/>
      <c r="CZ60" s="475"/>
      <c r="DA60" s="475"/>
    </row>
    <row r="61" spans="1:105">
      <c r="A61" s="11"/>
      <c r="B61" s="24"/>
      <c r="C61" s="24"/>
      <c r="D61" s="24"/>
      <c r="E61" s="24"/>
      <c r="F61" s="48"/>
      <c r="G61" s="24"/>
      <c r="H61" s="49"/>
      <c r="I61" s="24"/>
      <c r="J61" s="24"/>
      <c r="K61" s="24"/>
      <c r="L61" s="24"/>
      <c r="M61" s="24"/>
      <c r="N61" s="24"/>
      <c r="O61" s="24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4"/>
      <c r="AA61" s="24"/>
      <c r="AB61" s="24"/>
      <c r="AC61" s="24"/>
      <c r="AD61" s="136"/>
      <c r="AE61" s="136"/>
      <c r="AF61" s="24"/>
      <c r="AG61" s="24"/>
      <c r="AH61" s="24"/>
      <c r="AI61" s="24"/>
      <c r="AJ61" s="24"/>
      <c r="AK61" s="24"/>
      <c r="AL61" s="180"/>
      <c r="AM61" s="24"/>
      <c r="AN61" s="24"/>
      <c r="AO61" s="24"/>
      <c r="AP61" s="29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F61" s="416"/>
      <c r="CG61" s="416"/>
      <c r="CH61" s="416"/>
      <c r="CI61" s="416"/>
      <c r="CK61" s="24"/>
      <c r="CL61" s="24"/>
      <c r="CM61" s="24"/>
      <c r="CN61" s="24"/>
      <c r="CO61" s="24"/>
      <c r="CP61" s="24"/>
      <c r="CQ61" s="24"/>
      <c r="CR61" s="24"/>
      <c r="CS61" s="24"/>
      <c r="CT61" s="474"/>
      <c r="CU61" s="24"/>
      <c r="CV61" s="24"/>
      <c r="CW61" s="24"/>
      <c r="CX61" s="475"/>
      <c r="CY61" s="475"/>
      <c r="CZ61" s="475"/>
      <c r="DA61" s="475"/>
    </row>
    <row r="62" spans="1:105">
      <c r="A62" s="11"/>
      <c r="B62" s="24"/>
      <c r="C62" s="24"/>
      <c r="D62" s="24"/>
      <c r="E62" s="24"/>
      <c r="F62" s="48"/>
      <c r="G62" s="24"/>
      <c r="H62" s="49"/>
      <c r="I62" s="24"/>
      <c r="J62" s="24"/>
      <c r="K62" s="24"/>
      <c r="L62" s="24"/>
      <c r="M62" s="24"/>
      <c r="N62" s="24"/>
      <c r="O62" s="24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4"/>
      <c r="AA62" s="24"/>
      <c r="AB62" s="24"/>
      <c r="AC62" s="24"/>
      <c r="AD62" s="136"/>
      <c r="AE62" s="136"/>
      <c r="AF62" s="24"/>
      <c r="AG62" s="24"/>
      <c r="AH62" s="24"/>
      <c r="AI62" s="24"/>
      <c r="AJ62" s="24"/>
      <c r="AK62" s="24"/>
      <c r="AL62" s="180"/>
      <c r="AM62" s="24"/>
      <c r="AN62" s="24"/>
      <c r="AO62" s="24"/>
      <c r="AP62" s="29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F62" s="416"/>
      <c r="CG62" s="416"/>
      <c r="CH62" s="416"/>
      <c r="CI62" s="416"/>
      <c r="CK62" s="24"/>
      <c r="CL62" s="24"/>
      <c r="CM62" s="24"/>
      <c r="CN62" s="24"/>
      <c r="CO62" s="24"/>
      <c r="CP62" s="24"/>
      <c r="CQ62" s="24"/>
      <c r="CR62" s="24"/>
      <c r="CS62" s="24"/>
      <c r="CT62" s="474"/>
      <c r="CU62" s="24"/>
      <c r="CV62" s="24"/>
      <c r="CW62" s="24"/>
      <c r="CX62" s="475"/>
      <c r="CY62" s="475"/>
      <c r="CZ62" s="475"/>
      <c r="DA62" s="475"/>
    </row>
    <row r="63" spans="1:105">
      <c r="A63" s="11"/>
      <c r="B63" s="24"/>
      <c r="C63" s="24"/>
      <c r="D63" s="24"/>
      <c r="E63" s="24"/>
      <c r="F63" s="48"/>
      <c r="G63" s="24"/>
      <c r="H63" s="49"/>
      <c r="I63" s="24"/>
      <c r="J63" s="24"/>
      <c r="K63" s="24"/>
      <c r="L63" s="24"/>
      <c r="M63" s="24"/>
      <c r="N63" s="24"/>
      <c r="O63" s="24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4"/>
      <c r="AA63" s="24"/>
      <c r="AB63" s="24"/>
      <c r="AC63" s="24"/>
      <c r="AD63" s="136"/>
      <c r="AE63" s="136"/>
      <c r="AF63" s="24"/>
      <c r="AG63" s="24"/>
      <c r="AH63" s="24"/>
      <c r="AI63" s="24"/>
      <c r="AJ63" s="24"/>
      <c r="AK63" s="24"/>
      <c r="AL63" s="180"/>
      <c r="AM63" s="24"/>
      <c r="AN63" s="24"/>
      <c r="AO63" s="24"/>
      <c r="AP63" s="29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F63" s="416"/>
      <c r="CG63" s="416"/>
      <c r="CH63" s="416"/>
      <c r="CI63" s="416"/>
      <c r="CK63" s="24"/>
      <c r="CL63" s="24"/>
      <c r="CM63" s="24"/>
      <c r="CN63" s="24"/>
      <c r="CO63" s="24"/>
      <c r="CP63" s="24"/>
      <c r="CQ63" s="24"/>
      <c r="CR63" s="24"/>
      <c r="CS63" s="24"/>
      <c r="CT63" s="474"/>
      <c r="CU63" s="24"/>
      <c r="CV63" s="24"/>
      <c r="CW63" s="24"/>
      <c r="CX63" s="475"/>
      <c r="CY63" s="475"/>
      <c r="CZ63" s="475"/>
      <c r="DA63" s="475"/>
    </row>
    <row r="64" spans="1:105">
      <c r="A64" s="11"/>
      <c r="B64" s="24"/>
      <c r="C64" s="24"/>
      <c r="D64" s="24"/>
      <c r="E64" s="24"/>
      <c r="F64" s="48"/>
      <c r="G64" s="24"/>
      <c r="H64" s="49"/>
      <c r="I64" s="24"/>
      <c r="J64" s="24"/>
      <c r="K64" s="24"/>
      <c r="L64" s="24"/>
      <c r="M64" s="24"/>
      <c r="N64" s="24"/>
      <c r="O64" s="24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4"/>
      <c r="AA64" s="24"/>
      <c r="AB64" s="24"/>
      <c r="AC64" s="24"/>
      <c r="AD64" s="136"/>
      <c r="AE64" s="136"/>
      <c r="AF64" s="24"/>
      <c r="AG64" s="24"/>
      <c r="AH64" s="24"/>
      <c r="AI64" s="24"/>
      <c r="AJ64" s="24"/>
      <c r="AK64" s="24"/>
      <c r="AL64" s="180"/>
      <c r="AM64" s="24"/>
      <c r="AN64" s="24"/>
      <c r="AO64" s="24"/>
      <c r="AP64" s="29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F64" s="416"/>
      <c r="CG64" s="416"/>
      <c r="CH64" s="416"/>
      <c r="CI64" s="416"/>
      <c r="CK64" s="24"/>
      <c r="CL64" s="24"/>
      <c r="CM64" s="24"/>
      <c r="CN64" s="24"/>
      <c r="CO64" s="24"/>
      <c r="CP64" s="24"/>
      <c r="CQ64" s="24"/>
      <c r="CR64" s="24"/>
      <c r="CS64" s="24"/>
      <c r="CT64" s="474"/>
      <c r="CU64" s="24"/>
      <c r="CV64" s="24"/>
      <c r="CW64" s="24"/>
      <c r="CX64" s="475"/>
      <c r="CY64" s="475"/>
      <c r="CZ64" s="475"/>
      <c r="DA64" s="475"/>
    </row>
    <row r="65" spans="1:105">
      <c r="A65" s="11"/>
      <c r="B65" s="24"/>
      <c r="C65" s="24"/>
      <c r="D65" s="24"/>
      <c r="E65" s="24"/>
      <c r="F65" s="48"/>
      <c r="G65" s="24"/>
      <c r="H65" s="49"/>
      <c r="I65" s="24"/>
      <c r="J65" s="24"/>
      <c r="K65" s="24"/>
      <c r="L65" s="24"/>
      <c r="M65" s="24"/>
      <c r="N65" s="24"/>
      <c r="O65" s="24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4"/>
      <c r="AA65" s="24"/>
      <c r="AB65" s="24"/>
      <c r="AC65" s="24"/>
      <c r="AD65" s="136"/>
      <c r="AE65" s="136"/>
      <c r="AF65" s="24"/>
      <c r="AG65" s="24"/>
      <c r="AH65" s="24"/>
      <c r="AI65" s="24"/>
      <c r="AJ65" s="24"/>
      <c r="AK65" s="24"/>
      <c r="AL65" s="180"/>
      <c r="AM65" s="24"/>
      <c r="AN65" s="24"/>
      <c r="AO65" s="24"/>
      <c r="AP65" s="29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F65" s="416"/>
      <c r="CG65" s="416"/>
      <c r="CH65" s="416"/>
      <c r="CI65" s="416"/>
      <c r="CK65" s="24"/>
      <c r="CL65" s="24"/>
      <c r="CM65" s="24"/>
      <c r="CN65" s="24"/>
      <c r="CO65" s="24"/>
      <c r="CP65" s="24"/>
      <c r="CQ65" s="24"/>
      <c r="CR65" s="24"/>
      <c r="CS65" s="24"/>
      <c r="CT65" s="474"/>
      <c r="CU65" s="24"/>
      <c r="CV65" s="24"/>
      <c r="CW65" s="24"/>
      <c r="CX65" s="475"/>
      <c r="CY65" s="475"/>
      <c r="CZ65" s="475"/>
      <c r="DA65" s="475"/>
    </row>
    <row r="66" spans="1:105">
      <c r="A66" s="11"/>
      <c r="B66" s="24"/>
      <c r="C66" s="24"/>
      <c r="D66" s="24"/>
      <c r="E66" s="24"/>
      <c r="F66" s="48"/>
      <c r="G66" s="24"/>
      <c r="H66" s="49"/>
      <c r="I66" s="24"/>
      <c r="J66" s="24"/>
      <c r="K66" s="24"/>
      <c r="L66" s="24"/>
      <c r="M66" s="24"/>
      <c r="N66" s="24"/>
      <c r="O66" s="24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4"/>
      <c r="AA66" s="24"/>
      <c r="AB66" s="24"/>
      <c r="AC66" s="24"/>
      <c r="AD66" s="136"/>
      <c r="AE66" s="136"/>
      <c r="AF66" s="24"/>
      <c r="AG66" s="24"/>
      <c r="AH66" s="24"/>
      <c r="AI66" s="24"/>
      <c r="AJ66" s="24"/>
      <c r="AK66" s="24"/>
      <c r="AL66" s="180"/>
      <c r="AM66" s="24"/>
      <c r="AN66" s="24"/>
      <c r="AO66" s="24"/>
      <c r="AP66" s="29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F66" s="416"/>
      <c r="CG66" s="416"/>
      <c r="CH66" s="416"/>
      <c r="CI66" s="416"/>
      <c r="CK66" s="24"/>
      <c r="CL66" s="24"/>
      <c r="CM66" s="24"/>
      <c r="CN66" s="24"/>
      <c r="CO66" s="24"/>
      <c r="CP66" s="24"/>
      <c r="CQ66" s="24"/>
      <c r="CR66" s="24"/>
      <c r="CS66" s="24"/>
      <c r="CT66" s="474"/>
      <c r="CU66" s="24"/>
      <c r="CV66" s="24"/>
      <c r="CW66" s="24"/>
      <c r="CX66" s="475"/>
      <c r="CY66" s="475"/>
      <c r="CZ66" s="475"/>
      <c r="DA66" s="475"/>
    </row>
    <row r="67" spans="1:105">
      <c r="A67" s="11"/>
      <c r="B67" s="24"/>
      <c r="C67" s="24"/>
      <c r="D67" s="24"/>
      <c r="E67" s="24"/>
      <c r="F67" s="48"/>
      <c r="G67" s="24"/>
      <c r="H67" s="49"/>
      <c r="I67" s="24"/>
      <c r="J67" s="24"/>
      <c r="K67" s="24"/>
      <c r="L67" s="24"/>
      <c r="M67" s="24"/>
      <c r="N67" s="24"/>
      <c r="O67" s="24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4"/>
      <c r="AA67" s="24"/>
      <c r="AB67" s="24"/>
      <c r="AC67" s="24"/>
      <c r="AD67" s="136"/>
      <c r="AE67" s="136"/>
      <c r="AF67" s="24"/>
      <c r="AG67" s="24"/>
      <c r="AH67" s="24"/>
      <c r="AI67" s="24"/>
      <c r="AJ67" s="24"/>
      <c r="AK67" s="24"/>
      <c r="AL67" s="180"/>
      <c r="AM67" s="24"/>
      <c r="AN67" s="24"/>
      <c r="AO67" s="24"/>
      <c r="AP67" s="29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F67" s="416"/>
      <c r="CG67" s="416"/>
      <c r="CH67" s="416"/>
      <c r="CI67" s="416"/>
      <c r="CK67" s="24"/>
      <c r="CL67" s="24"/>
      <c r="CM67" s="24"/>
      <c r="CN67" s="24"/>
      <c r="CO67" s="24"/>
      <c r="CP67" s="24"/>
      <c r="CQ67" s="24"/>
      <c r="CR67" s="24"/>
      <c r="CS67" s="24"/>
      <c r="CT67" s="474"/>
      <c r="CU67" s="24"/>
      <c r="CV67" s="24"/>
      <c r="CW67" s="24"/>
      <c r="CX67" s="475"/>
      <c r="CY67" s="475"/>
      <c r="CZ67" s="475"/>
      <c r="DA67" s="475"/>
    </row>
    <row r="68" spans="1:105">
      <c r="A68" s="11"/>
      <c r="B68" s="24"/>
      <c r="C68" s="24"/>
      <c r="D68" s="24"/>
      <c r="E68" s="24"/>
      <c r="F68" s="48"/>
      <c r="G68" s="24"/>
      <c r="H68" s="49"/>
      <c r="I68" s="24"/>
      <c r="J68" s="24"/>
      <c r="K68" s="24"/>
      <c r="L68" s="24"/>
      <c r="M68" s="24"/>
      <c r="N68" s="24"/>
      <c r="O68" s="24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4"/>
      <c r="AA68" s="24"/>
      <c r="AB68" s="24"/>
      <c r="AC68" s="24"/>
      <c r="AD68" s="136"/>
      <c r="AE68" s="136"/>
      <c r="AF68" s="24"/>
      <c r="AG68" s="24"/>
      <c r="AH68" s="24"/>
      <c r="AI68" s="24"/>
      <c r="AJ68" s="24"/>
      <c r="AK68" s="24"/>
      <c r="AL68" s="180"/>
      <c r="AM68" s="24"/>
      <c r="AN68" s="24"/>
      <c r="AO68" s="24"/>
      <c r="AP68" s="29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F68" s="416"/>
      <c r="CG68" s="416"/>
      <c r="CH68" s="416"/>
      <c r="CI68" s="416"/>
      <c r="CK68" s="24"/>
      <c r="CL68" s="24"/>
      <c r="CM68" s="24"/>
      <c r="CN68" s="24"/>
      <c r="CO68" s="24"/>
      <c r="CP68" s="24"/>
      <c r="CQ68" s="24"/>
      <c r="CR68" s="24"/>
      <c r="CS68" s="24"/>
      <c r="CT68" s="474"/>
      <c r="CU68" s="24"/>
      <c r="CV68" s="24"/>
      <c r="CW68" s="24"/>
      <c r="CX68" s="475"/>
      <c r="CY68" s="475"/>
      <c r="CZ68" s="475"/>
      <c r="DA68" s="475"/>
    </row>
    <row r="69" spans="1:105">
      <c r="A69" s="11"/>
      <c r="B69" s="24"/>
      <c r="C69" s="24"/>
      <c r="D69" s="24"/>
      <c r="E69" s="24"/>
      <c r="F69" s="48"/>
      <c r="G69" s="24"/>
      <c r="H69" s="49"/>
      <c r="I69" s="24"/>
      <c r="J69" s="24"/>
      <c r="K69" s="24"/>
      <c r="L69" s="24"/>
      <c r="M69" s="24"/>
      <c r="N69" s="24"/>
      <c r="O69" s="24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4"/>
      <c r="AA69" s="24"/>
      <c r="AB69" s="24"/>
      <c r="AC69" s="24"/>
      <c r="AD69" s="136"/>
      <c r="AE69" s="136"/>
      <c r="AF69" s="24"/>
      <c r="AG69" s="24"/>
      <c r="AH69" s="24"/>
      <c r="AI69" s="24"/>
      <c r="AJ69" s="24"/>
      <c r="AK69" s="24"/>
      <c r="AL69" s="180"/>
      <c r="AM69" s="24"/>
      <c r="AN69" s="24"/>
      <c r="AO69" s="24"/>
      <c r="AP69" s="29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F69" s="416"/>
      <c r="CG69" s="416"/>
      <c r="CH69" s="416"/>
      <c r="CI69" s="416"/>
      <c r="CK69" s="24"/>
      <c r="CL69" s="24"/>
      <c r="CM69" s="24"/>
      <c r="CN69" s="24"/>
      <c r="CO69" s="24"/>
      <c r="CP69" s="24"/>
      <c r="CQ69" s="24"/>
      <c r="CR69" s="24"/>
      <c r="CS69" s="24"/>
      <c r="CT69" s="474"/>
      <c r="CU69" s="24"/>
      <c r="CV69" s="24"/>
      <c r="CW69" s="24"/>
      <c r="CX69" s="475"/>
      <c r="CY69" s="475"/>
      <c r="CZ69" s="475"/>
      <c r="DA69" s="475"/>
    </row>
    <row r="70" spans="1:105">
      <c r="A70" s="11"/>
      <c r="B70" s="24"/>
      <c r="C70" s="24"/>
      <c r="D70" s="24"/>
      <c r="E70" s="24"/>
      <c r="F70" s="48"/>
      <c r="G70" s="24"/>
      <c r="H70" s="49"/>
      <c r="I70" s="24"/>
      <c r="J70" s="24"/>
      <c r="K70" s="24"/>
      <c r="L70" s="24"/>
      <c r="M70" s="24"/>
      <c r="N70" s="24"/>
      <c r="O70" s="24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4"/>
      <c r="AA70" s="24"/>
      <c r="AB70" s="24"/>
      <c r="AC70" s="24"/>
      <c r="AD70" s="136"/>
      <c r="AE70" s="136"/>
      <c r="AF70" s="24"/>
      <c r="AG70" s="24"/>
      <c r="AH70" s="24"/>
      <c r="AI70" s="24"/>
      <c r="AJ70" s="24"/>
      <c r="AK70" s="24"/>
      <c r="AL70" s="180"/>
      <c r="AM70" s="24"/>
      <c r="AN70" s="24"/>
      <c r="AO70" s="24"/>
      <c r="AP70" s="29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F70" s="416"/>
      <c r="CG70" s="416"/>
      <c r="CH70" s="416"/>
      <c r="CI70" s="416"/>
      <c r="CK70" s="24"/>
      <c r="CL70" s="24"/>
      <c r="CM70" s="24"/>
      <c r="CN70" s="24"/>
      <c r="CO70" s="24"/>
      <c r="CP70" s="24"/>
      <c r="CQ70" s="24"/>
      <c r="CR70" s="24"/>
      <c r="CS70" s="24"/>
      <c r="CT70" s="474"/>
      <c r="CU70" s="24"/>
      <c r="CV70" s="24"/>
      <c r="CW70" s="24"/>
      <c r="CX70" s="475"/>
      <c r="CY70" s="475"/>
      <c r="CZ70" s="475"/>
      <c r="DA70" s="475"/>
    </row>
    <row r="71" spans="1:105">
      <c r="A71" s="11"/>
      <c r="B71" s="24"/>
      <c r="C71" s="24"/>
      <c r="D71" s="24"/>
      <c r="E71" s="24"/>
      <c r="F71" s="48"/>
      <c r="G71" s="24"/>
      <c r="H71" s="49"/>
      <c r="I71" s="24"/>
      <c r="J71" s="24"/>
      <c r="K71" s="24"/>
      <c r="L71" s="24"/>
      <c r="M71" s="24"/>
      <c r="N71" s="24"/>
      <c r="O71" s="24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4"/>
      <c r="AA71" s="24"/>
      <c r="AB71" s="24"/>
      <c r="AC71" s="24"/>
      <c r="AD71" s="136"/>
      <c r="AE71" s="136"/>
      <c r="AF71" s="24"/>
      <c r="AG71" s="24"/>
      <c r="AH71" s="24"/>
      <c r="AI71" s="24"/>
      <c r="AJ71" s="24"/>
      <c r="AK71" s="24"/>
      <c r="AL71" s="180"/>
      <c r="AM71" s="24"/>
      <c r="AN71" s="24"/>
      <c r="AO71" s="24"/>
      <c r="AP71" s="29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F71" s="416"/>
      <c r="CG71" s="416"/>
      <c r="CH71" s="416"/>
      <c r="CI71" s="416"/>
      <c r="CK71" s="24"/>
      <c r="CL71" s="24"/>
      <c r="CM71" s="24"/>
      <c r="CN71" s="24"/>
      <c r="CO71" s="24"/>
      <c r="CP71" s="24"/>
      <c r="CQ71" s="24"/>
      <c r="CR71" s="24"/>
      <c r="CS71" s="24"/>
      <c r="CT71" s="474"/>
      <c r="CU71" s="24"/>
      <c r="CV71" s="24"/>
      <c r="CW71" s="24"/>
      <c r="CX71" s="475"/>
      <c r="CY71" s="475"/>
      <c r="CZ71" s="475"/>
      <c r="DA71" s="475"/>
    </row>
    <row r="72" spans="1:105">
      <c r="A72" s="11"/>
      <c r="B72" s="24"/>
      <c r="C72" s="24"/>
      <c r="D72" s="24"/>
      <c r="E72" s="24"/>
      <c r="F72" s="48"/>
      <c r="G72" s="24"/>
      <c r="H72" s="49"/>
      <c r="I72" s="24"/>
      <c r="J72" s="24"/>
      <c r="K72" s="24"/>
      <c r="L72" s="24"/>
      <c r="M72" s="24"/>
      <c r="N72" s="24"/>
      <c r="O72" s="24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4"/>
      <c r="AA72" s="24"/>
      <c r="AB72" s="24"/>
      <c r="AC72" s="24"/>
      <c r="AD72" s="136"/>
      <c r="AE72" s="136"/>
      <c r="AF72" s="24"/>
      <c r="AG72" s="24"/>
      <c r="AH72" s="24"/>
      <c r="AI72" s="24"/>
      <c r="AJ72" s="24"/>
      <c r="AK72" s="24"/>
      <c r="AL72" s="180"/>
      <c r="AM72" s="24"/>
      <c r="AN72" s="24"/>
      <c r="AO72" s="24"/>
      <c r="AP72" s="29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F72" s="416"/>
      <c r="CG72" s="416"/>
      <c r="CH72" s="416"/>
      <c r="CI72" s="416"/>
      <c r="CK72" s="24"/>
      <c r="CL72" s="24"/>
      <c r="CM72" s="24"/>
      <c r="CN72" s="24"/>
      <c r="CO72" s="24"/>
      <c r="CP72" s="24"/>
      <c r="CQ72" s="24"/>
      <c r="CR72" s="24"/>
      <c r="CS72" s="24"/>
      <c r="CT72" s="474"/>
      <c r="CU72" s="24"/>
      <c r="CV72" s="24"/>
      <c r="CW72" s="24"/>
      <c r="CX72" s="475"/>
      <c r="CY72" s="475"/>
      <c r="CZ72" s="475"/>
      <c r="DA72" s="475"/>
    </row>
    <row r="73" spans="1:105">
      <c r="A73" s="11"/>
      <c r="B73" s="24"/>
      <c r="C73" s="24"/>
      <c r="D73" s="24"/>
      <c r="E73" s="24"/>
      <c r="F73" s="48"/>
      <c r="G73" s="24"/>
      <c r="H73" s="49"/>
      <c r="I73" s="24"/>
      <c r="J73" s="24"/>
      <c r="K73" s="24"/>
      <c r="L73" s="24"/>
      <c r="M73" s="24"/>
      <c r="N73" s="24"/>
      <c r="O73" s="24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4"/>
      <c r="AA73" s="24"/>
      <c r="AB73" s="24"/>
      <c r="AC73" s="24"/>
      <c r="AD73" s="136"/>
      <c r="AE73" s="136"/>
      <c r="AF73" s="24"/>
      <c r="AG73" s="24"/>
      <c r="AH73" s="24"/>
      <c r="AI73" s="24"/>
      <c r="AJ73" s="24"/>
      <c r="AK73" s="24"/>
      <c r="AL73" s="180"/>
      <c r="AM73" s="24"/>
      <c r="AN73" s="24"/>
      <c r="AO73" s="24"/>
      <c r="AP73" s="29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F73" s="416"/>
      <c r="CG73" s="416"/>
      <c r="CH73" s="416"/>
      <c r="CI73" s="416"/>
      <c r="CK73" s="24"/>
      <c r="CL73" s="24"/>
      <c r="CM73" s="24"/>
      <c r="CN73" s="24"/>
      <c r="CO73" s="24"/>
      <c r="CP73" s="24"/>
      <c r="CQ73" s="24"/>
      <c r="CR73" s="24"/>
      <c r="CS73" s="24"/>
      <c r="CT73" s="474"/>
      <c r="CU73" s="24"/>
      <c r="CV73" s="24"/>
      <c r="CW73" s="24"/>
      <c r="CX73" s="475"/>
      <c r="CY73" s="475"/>
      <c r="CZ73" s="475"/>
      <c r="DA73" s="475"/>
    </row>
    <row r="74" spans="1:105">
      <c r="A74" s="11"/>
      <c r="B74" s="24"/>
      <c r="C74" s="24"/>
      <c r="D74" s="24"/>
      <c r="E74" s="24"/>
      <c r="F74" s="48"/>
      <c r="G74" s="24"/>
      <c r="H74" s="49"/>
      <c r="I74" s="24"/>
      <c r="J74" s="24"/>
      <c r="K74" s="24"/>
      <c r="L74" s="24"/>
      <c r="M74" s="24"/>
      <c r="N74" s="24"/>
      <c r="O74" s="24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4"/>
      <c r="AA74" s="24"/>
      <c r="AB74" s="24"/>
      <c r="AC74" s="24"/>
      <c r="AD74" s="136"/>
      <c r="AE74" s="136"/>
      <c r="AF74" s="24"/>
      <c r="AG74" s="24"/>
      <c r="AH74" s="24"/>
      <c r="AI74" s="24"/>
      <c r="AJ74" s="24"/>
      <c r="AK74" s="24"/>
      <c r="AL74" s="180"/>
      <c r="AM74" s="24"/>
      <c r="AN74" s="24"/>
      <c r="AO74" s="24"/>
      <c r="AP74" s="29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F74" s="416"/>
      <c r="CG74" s="416"/>
      <c r="CH74" s="416"/>
      <c r="CI74" s="416"/>
      <c r="CK74" s="24"/>
      <c r="CL74" s="24"/>
      <c r="CM74" s="24"/>
      <c r="CN74" s="24"/>
      <c r="CO74" s="24"/>
      <c r="CP74" s="24"/>
      <c r="CQ74" s="24"/>
      <c r="CR74" s="24"/>
      <c r="CS74" s="24"/>
      <c r="CT74" s="474"/>
      <c r="CU74" s="24"/>
      <c r="CV74" s="24"/>
      <c r="CW74" s="24"/>
      <c r="CX74" s="475"/>
      <c r="CY74" s="475"/>
      <c r="CZ74" s="475"/>
      <c r="DA74" s="475"/>
    </row>
    <row r="75" spans="1:105">
      <c r="A75" s="11"/>
      <c r="B75" s="24"/>
      <c r="C75" s="24"/>
      <c r="D75" s="24"/>
      <c r="E75" s="24"/>
      <c r="F75" s="48"/>
      <c r="G75" s="24"/>
      <c r="H75" s="49"/>
      <c r="I75" s="24"/>
      <c r="J75" s="24"/>
      <c r="K75" s="24"/>
      <c r="L75" s="24"/>
      <c r="M75" s="24"/>
      <c r="N75" s="24"/>
      <c r="O75" s="24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4"/>
      <c r="AA75" s="24"/>
      <c r="AB75" s="24"/>
      <c r="AC75" s="24"/>
      <c r="AD75" s="136"/>
      <c r="AE75" s="136"/>
      <c r="AF75" s="24"/>
      <c r="AG75" s="24"/>
      <c r="AH75" s="24"/>
      <c r="AI75" s="24"/>
      <c r="AJ75" s="24"/>
      <c r="AK75" s="24"/>
      <c r="AL75" s="180"/>
      <c r="AM75" s="24"/>
      <c r="AN75" s="24"/>
      <c r="AO75" s="24"/>
      <c r="AP75" s="29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F75" s="416"/>
      <c r="CG75" s="416"/>
      <c r="CH75" s="416"/>
      <c r="CI75" s="416"/>
      <c r="CK75" s="24"/>
      <c r="CL75" s="24"/>
      <c r="CM75" s="24"/>
      <c r="CN75" s="24"/>
      <c r="CO75" s="24"/>
      <c r="CP75" s="24"/>
      <c r="CQ75" s="24"/>
      <c r="CR75" s="24"/>
      <c r="CS75" s="24"/>
      <c r="CT75" s="474"/>
      <c r="CU75" s="24"/>
      <c r="CV75" s="24"/>
      <c r="CW75" s="24"/>
      <c r="CX75" s="475"/>
      <c r="CY75" s="475"/>
      <c r="CZ75" s="475"/>
      <c r="DA75" s="475"/>
    </row>
    <row r="76" spans="1:105">
      <c r="A76" s="11"/>
      <c r="B76" s="24"/>
      <c r="C76" s="24"/>
      <c r="D76" s="24"/>
      <c r="E76" s="24"/>
      <c r="F76" s="48"/>
      <c r="G76" s="24"/>
      <c r="H76" s="49"/>
      <c r="I76" s="24"/>
      <c r="J76" s="24"/>
      <c r="K76" s="24"/>
      <c r="L76" s="24"/>
      <c r="M76" s="24"/>
      <c r="N76" s="24"/>
      <c r="O76" s="24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4"/>
      <c r="AA76" s="24"/>
      <c r="AB76" s="24"/>
      <c r="AC76" s="24"/>
      <c r="AD76" s="136"/>
      <c r="AE76" s="136"/>
      <c r="AF76" s="24"/>
      <c r="AG76" s="24"/>
      <c r="AH76" s="24"/>
      <c r="AI76" s="24"/>
      <c r="AJ76" s="24"/>
      <c r="AK76" s="24"/>
      <c r="AL76" s="180"/>
      <c r="AM76" s="24"/>
      <c r="AN76" s="24"/>
      <c r="AO76" s="24"/>
      <c r="AP76" s="29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F76" s="416"/>
      <c r="CG76" s="416"/>
      <c r="CH76" s="416"/>
      <c r="CI76" s="416"/>
      <c r="CK76" s="24"/>
      <c r="CL76" s="24"/>
      <c r="CM76" s="24"/>
      <c r="CN76" s="24"/>
      <c r="CO76" s="24"/>
      <c r="CP76" s="24"/>
      <c r="CQ76" s="24"/>
      <c r="CR76" s="24"/>
      <c r="CS76" s="24"/>
      <c r="CT76" s="474"/>
      <c r="CU76" s="24"/>
      <c r="CV76" s="24"/>
      <c r="CW76" s="24"/>
      <c r="CX76" s="475"/>
      <c r="CY76" s="475"/>
      <c r="CZ76" s="475"/>
      <c r="DA76" s="475"/>
    </row>
    <row r="77" spans="1:105">
      <c r="A77" s="11"/>
      <c r="B77" s="24"/>
      <c r="C77" s="24"/>
      <c r="D77" s="24"/>
      <c r="E77" s="24"/>
      <c r="F77" s="48"/>
      <c r="G77" s="24"/>
      <c r="H77" s="49"/>
      <c r="I77" s="24"/>
      <c r="J77" s="24"/>
      <c r="K77" s="24"/>
      <c r="L77" s="24"/>
      <c r="M77" s="24"/>
      <c r="N77" s="24"/>
      <c r="O77" s="24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4"/>
      <c r="AA77" s="24"/>
      <c r="AB77" s="24"/>
      <c r="AC77" s="24"/>
      <c r="AD77" s="136"/>
      <c r="AE77" s="136"/>
      <c r="AF77" s="24"/>
      <c r="AG77" s="24"/>
      <c r="AH77" s="24"/>
      <c r="AI77" s="24"/>
      <c r="AJ77" s="24"/>
      <c r="AK77" s="24"/>
      <c r="AL77" s="180"/>
      <c r="AM77" s="24"/>
      <c r="AN77" s="24"/>
      <c r="AO77" s="24"/>
      <c r="AP77" s="29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F77" s="416"/>
      <c r="CG77" s="416"/>
      <c r="CH77" s="416"/>
      <c r="CI77" s="416"/>
      <c r="CK77" s="24"/>
      <c r="CL77" s="24"/>
      <c r="CM77" s="24"/>
      <c r="CN77" s="24"/>
      <c r="CO77" s="24"/>
      <c r="CP77" s="24"/>
      <c r="CQ77" s="24"/>
      <c r="CR77" s="24"/>
      <c r="CS77" s="24"/>
      <c r="CT77" s="474"/>
      <c r="CU77" s="24"/>
      <c r="CV77" s="24"/>
      <c r="CW77" s="24"/>
      <c r="CX77" s="475"/>
      <c r="CY77" s="475"/>
      <c r="CZ77" s="475"/>
      <c r="DA77" s="475"/>
    </row>
    <row r="78" spans="1:105">
      <c r="A78" s="11"/>
      <c r="B78" s="24"/>
      <c r="C78" s="24"/>
      <c r="D78" s="24"/>
      <c r="E78" s="24"/>
      <c r="F78" s="48"/>
      <c r="G78" s="24"/>
      <c r="H78" s="49"/>
      <c r="I78" s="24"/>
      <c r="J78" s="24"/>
      <c r="K78" s="24"/>
      <c r="L78" s="24"/>
      <c r="M78" s="24"/>
      <c r="N78" s="24"/>
      <c r="O78" s="24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4"/>
      <c r="AA78" s="24"/>
      <c r="AB78" s="24"/>
      <c r="AC78" s="24"/>
      <c r="AD78" s="136"/>
      <c r="AE78" s="136"/>
      <c r="AF78" s="24"/>
      <c r="AG78" s="24"/>
      <c r="AH78" s="24"/>
      <c r="AI78" s="24"/>
      <c r="AJ78" s="24"/>
      <c r="AK78" s="24"/>
      <c r="AL78" s="180"/>
      <c r="AM78" s="24"/>
      <c r="AN78" s="24"/>
      <c r="AO78" s="24"/>
      <c r="AP78" s="29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F78" s="416"/>
      <c r="CG78" s="416"/>
      <c r="CH78" s="416"/>
      <c r="CI78" s="416"/>
      <c r="CK78" s="24"/>
      <c r="CL78" s="24"/>
      <c r="CM78" s="24"/>
      <c r="CN78" s="24"/>
      <c r="CO78" s="24"/>
      <c r="CP78" s="24"/>
      <c r="CQ78" s="24"/>
      <c r="CR78" s="24"/>
      <c r="CS78" s="24"/>
      <c r="CT78" s="474"/>
      <c r="CU78" s="24"/>
      <c r="CV78" s="24"/>
      <c r="CW78" s="24"/>
      <c r="CX78" s="475"/>
      <c r="CY78" s="475"/>
      <c r="CZ78" s="475"/>
      <c r="DA78" s="475"/>
    </row>
    <row r="79" spans="1:105">
      <c r="A79" s="11"/>
      <c r="B79" s="24"/>
      <c r="C79" s="24"/>
      <c r="D79" s="24"/>
      <c r="E79" s="24"/>
      <c r="F79" s="48"/>
      <c r="G79" s="24"/>
      <c r="H79" s="49"/>
      <c r="I79" s="24"/>
      <c r="J79" s="24"/>
      <c r="K79" s="24"/>
      <c r="L79" s="24"/>
      <c r="M79" s="24"/>
      <c r="N79" s="24"/>
      <c r="O79" s="24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4"/>
      <c r="AA79" s="24"/>
      <c r="AB79" s="24"/>
      <c r="AC79" s="24"/>
      <c r="AD79" s="136"/>
      <c r="AE79" s="136"/>
      <c r="AF79" s="24"/>
      <c r="AG79" s="24"/>
      <c r="AH79" s="24"/>
      <c r="AI79" s="24"/>
      <c r="AJ79" s="24"/>
      <c r="AK79" s="24"/>
      <c r="AL79" s="180"/>
      <c r="AM79" s="24"/>
      <c r="AN79" s="24"/>
      <c r="AO79" s="24"/>
      <c r="AP79" s="29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F79" s="416"/>
      <c r="CG79" s="416"/>
      <c r="CH79" s="416"/>
      <c r="CI79" s="416"/>
      <c r="CK79" s="24"/>
      <c r="CL79" s="24"/>
      <c r="CM79" s="24"/>
      <c r="CN79" s="24"/>
      <c r="CO79" s="24"/>
      <c r="CP79" s="24"/>
      <c r="CQ79" s="24"/>
      <c r="CR79" s="24"/>
      <c r="CS79" s="24"/>
      <c r="CT79" s="474"/>
      <c r="CU79" s="24"/>
      <c r="CV79" s="24"/>
      <c r="CW79" s="24"/>
      <c r="CX79" s="475"/>
      <c r="CY79" s="475"/>
      <c r="CZ79" s="475"/>
      <c r="DA79" s="475"/>
    </row>
    <row r="80" spans="1:105">
      <c r="A80" s="11"/>
      <c r="B80" s="24"/>
      <c r="C80" s="24"/>
      <c r="D80" s="24"/>
      <c r="E80" s="24"/>
      <c r="F80" s="48"/>
      <c r="G80" s="24"/>
      <c r="H80" s="49"/>
      <c r="I80" s="24"/>
      <c r="J80" s="24"/>
      <c r="K80" s="24"/>
      <c r="L80" s="24"/>
      <c r="M80" s="24"/>
      <c r="N80" s="24"/>
      <c r="O80" s="24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4"/>
      <c r="AA80" s="24"/>
      <c r="AB80" s="24"/>
      <c r="AC80" s="24"/>
      <c r="AD80" s="136"/>
      <c r="AE80" s="136"/>
      <c r="AF80" s="24"/>
      <c r="AG80" s="24"/>
      <c r="AH80" s="24"/>
      <c r="AI80" s="24"/>
      <c r="AJ80" s="24"/>
      <c r="AK80" s="24"/>
      <c r="AL80" s="180"/>
      <c r="AM80" s="24"/>
      <c r="AN80" s="24"/>
      <c r="AO80" s="24"/>
      <c r="AP80" s="29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F80" s="416"/>
      <c r="CG80" s="416"/>
      <c r="CH80" s="416"/>
      <c r="CI80" s="416"/>
      <c r="CK80" s="24"/>
      <c r="CL80" s="24"/>
      <c r="CM80" s="24"/>
      <c r="CN80" s="24"/>
      <c r="CO80" s="24"/>
      <c r="CP80" s="24"/>
      <c r="CQ80" s="24"/>
      <c r="CR80" s="24"/>
      <c r="CS80" s="24"/>
      <c r="CT80" s="474"/>
      <c r="CU80" s="24"/>
      <c r="CV80" s="24"/>
      <c r="CW80" s="24"/>
      <c r="CX80" s="475"/>
      <c r="CY80" s="475"/>
      <c r="CZ80" s="475"/>
      <c r="DA80" s="475"/>
    </row>
    <row r="81" spans="1:105">
      <c r="A81" s="11"/>
      <c r="B81" s="24"/>
      <c r="C81" s="24"/>
      <c r="D81" s="24"/>
      <c r="E81" s="24"/>
      <c r="F81" s="48"/>
      <c r="G81" s="24"/>
      <c r="H81" s="49"/>
      <c r="I81" s="24"/>
      <c r="J81" s="24"/>
      <c r="K81" s="24"/>
      <c r="L81" s="24"/>
      <c r="M81" s="24"/>
      <c r="N81" s="24"/>
      <c r="O81" s="24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4"/>
      <c r="AA81" s="24"/>
      <c r="AB81" s="24"/>
      <c r="AC81" s="24"/>
      <c r="AD81" s="136"/>
      <c r="AE81" s="136"/>
      <c r="AF81" s="24"/>
      <c r="AG81" s="24"/>
      <c r="AH81" s="24"/>
      <c r="AI81" s="24"/>
      <c r="AJ81" s="24"/>
      <c r="AK81" s="24"/>
      <c r="AL81" s="180"/>
      <c r="AM81" s="24"/>
      <c r="AN81" s="24"/>
      <c r="AO81" s="24"/>
      <c r="AP81" s="29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F81" s="416"/>
      <c r="CG81" s="416"/>
      <c r="CH81" s="416"/>
      <c r="CI81" s="416"/>
      <c r="CK81" s="24"/>
      <c r="CL81" s="24"/>
      <c r="CM81" s="24"/>
      <c r="CN81" s="24"/>
      <c r="CO81" s="24"/>
      <c r="CP81" s="24"/>
      <c r="CQ81" s="24"/>
      <c r="CR81" s="24"/>
      <c r="CS81" s="24"/>
      <c r="CT81" s="474"/>
      <c r="CU81" s="24"/>
      <c r="CV81" s="24"/>
      <c r="CW81" s="24"/>
      <c r="CX81" s="475"/>
      <c r="CY81" s="475"/>
      <c r="CZ81" s="475"/>
      <c r="DA81" s="475"/>
    </row>
    <row r="82" spans="1:105">
      <c r="A82" s="11"/>
      <c r="B82" s="24"/>
      <c r="C82" s="24"/>
      <c r="D82" s="24"/>
      <c r="E82" s="24"/>
      <c r="F82" s="48"/>
      <c r="G82" s="24"/>
      <c r="H82" s="49"/>
      <c r="I82" s="24"/>
      <c r="J82" s="24"/>
      <c r="K82" s="24"/>
      <c r="L82" s="24"/>
      <c r="M82" s="24"/>
      <c r="N82" s="24"/>
      <c r="O82" s="24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4"/>
      <c r="AA82" s="24"/>
      <c r="AB82" s="24"/>
      <c r="AC82" s="24"/>
      <c r="AD82" s="136"/>
      <c r="AE82" s="136"/>
      <c r="AF82" s="24"/>
      <c r="AG82" s="24"/>
      <c r="AH82" s="24"/>
      <c r="AI82" s="24"/>
      <c r="AJ82" s="24"/>
      <c r="AK82" s="24"/>
      <c r="AL82" s="180"/>
      <c r="AM82" s="24"/>
      <c r="AN82" s="24"/>
      <c r="AO82" s="24"/>
      <c r="AP82" s="29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F82" s="416"/>
      <c r="CG82" s="416"/>
      <c r="CH82" s="416"/>
      <c r="CI82" s="416"/>
      <c r="CK82" s="24"/>
      <c r="CL82" s="24"/>
      <c r="CM82" s="24"/>
      <c r="CN82" s="24"/>
      <c r="CO82" s="24"/>
      <c r="CP82" s="24"/>
      <c r="CQ82" s="24"/>
      <c r="CR82" s="24"/>
      <c r="CS82" s="24"/>
      <c r="CT82" s="474"/>
      <c r="CU82" s="24"/>
      <c r="CV82" s="24"/>
      <c r="CW82" s="24"/>
      <c r="CX82" s="475"/>
      <c r="CY82" s="475"/>
      <c r="CZ82" s="475"/>
      <c r="DA82" s="475"/>
    </row>
    <row r="83" spans="1:105">
      <c r="A83" s="11"/>
      <c r="B83" s="24"/>
      <c r="C83" s="24"/>
      <c r="D83" s="24"/>
      <c r="E83" s="24"/>
      <c r="F83" s="48"/>
      <c r="G83" s="24"/>
      <c r="H83" s="49"/>
      <c r="I83" s="24"/>
      <c r="J83" s="24"/>
      <c r="K83" s="24"/>
      <c r="L83" s="24"/>
      <c r="M83" s="24"/>
      <c r="N83" s="24"/>
      <c r="O83" s="24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4"/>
      <c r="AA83" s="24"/>
      <c r="AB83" s="24"/>
      <c r="AC83" s="24"/>
      <c r="AD83" s="136"/>
      <c r="AE83" s="136"/>
      <c r="AF83" s="24"/>
      <c r="AG83" s="24"/>
      <c r="AH83" s="24"/>
      <c r="AI83" s="24"/>
      <c r="AJ83" s="24"/>
      <c r="AK83" s="24"/>
      <c r="AL83" s="180"/>
      <c r="AM83" s="24"/>
      <c r="AN83" s="24"/>
      <c r="AO83" s="24"/>
      <c r="AP83" s="29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F83" s="416"/>
      <c r="CG83" s="416"/>
      <c r="CH83" s="416"/>
      <c r="CI83" s="416"/>
      <c r="CK83" s="24"/>
      <c r="CL83" s="24"/>
      <c r="CM83" s="24"/>
      <c r="CN83" s="24"/>
      <c r="CO83" s="24"/>
      <c r="CP83" s="24"/>
      <c r="CQ83" s="24"/>
      <c r="CR83" s="24"/>
      <c r="CS83" s="24"/>
      <c r="CT83" s="474"/>
      <c r="CU83" s="24"/>
      <c r="CV83" s="24"/>
      <c r="CW83" s="24"/>
      <c r="CX83" s="475"/>
      <c r="CY83" s="475"/>
      <c r="CZ83" s="475"/>
      <c r="DA83" s="475"/>
    </row>
    <row r="84" spans="1:105">
      <c r="A84" s="11"/>
      <c r="B84" s="24"/>
      <c r="C84" s="24"/>
      <c r="D84" s="24"/>
      <c r="E84" s="24"/>
      <c r="F84" s="48"/>
      <c r="G84" s="24"/>
      <c r="H84" s="49"/>
      <c r="I84" s="24"/>
      <c r="J84" s="24"/>
      <c r="K84" s="24"/>
      <c r="L84" s="24"/>
      <c r="M84" s="24"/>
      <c r="N84" s="24"/>
      <c r="O84" s="24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4"/>
      <c r="AA84" s="24"/>
      <c r="AB84" s="24"/>
      <c r="AC84" s="24"/>
      <c r="AD84" s="136"/>
      <c r="AE84" s="136"/>
      <c r="AF84" s="24"/>
      <c r="AG84" s="24"/>
      <c r="AH84" s="24"/>
      <c r="AI84" s="24"/>
      <c r="AJ84" s="24"/>
      <c r="AK84" s="24"/>
      <c r="AL84" s="180"/>
      <c r="AM84" s="24"/>
      <c r="AN84" s="24"/>
      <c r="AO84" s="24"/>
      <c r="AP84" s="29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F84" s="416"/>
      <c r="CG84" s="416"/>
      <c r="CH84" s="416"/>
      <c r="CI84" s="416"/>
      <c r="CK84" s="24"/>
      <c r="CL84" s="24"/>
      <c r="CM84" s="24"/>
      <c r="CN84" s="24"/>
      <c r="CO84" s="24"/>
      <c r="CP84" s="24"/>
      <c r="CQ84" s="24"/>
      <c r="CR84" s="24"/>
      <c r="CS84" s="24"/>
      <c r="CT84" s="474"/>
      <c r="CU84" s="24"/>
      <c r="CV84" s="24"/>
      <c r="CW84" s="24"/>
      <c r="CX84" s="475"/>
      <c r="CY84" s="475"/>
      <c r="CZ84" s="475"/>
      <c r="DA84" s="475"/>
    </row>
    <row r="85" spans="1:105">
      <c r="A85" s="11"/>
      <c r="B85" s="24"/>
      <c r="C85" s="24"/>
      <c r="D85" s="24"/>
      <c r="E85" s="24"/>
      <c r="F85" s="48"/>
      <c r="G85" s="24"/>
      <c r="H85" s="49"/>
      <c r="I85" s="24"/>
      <c r="J85" s="24"/>
      <c r="K85" s="24"/>
      <c r="L85" s="24"/>
      <c r="M85" s="24"/>
      <c r="N85" s="24"/>
      <c r="O85" s="24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4"/>
      <c r="AA85" s="24"/>
      <c r="AB85" s="24"/>
      <c r="AC85" s="24"/>
      <c r="AD85" s="136"/>
      <c r="AE85" s="136"/>
      <c r="AF85" s="24"/>
      <c r="AG85" s="24"/>
      <c r="AH85" s="24"/>
      <c r="AI85" s="24"/>
      <c r="AJ85" s="24"/>
      <c r="AK85" s="24"/>
      <c r="AL85" s="180"/>
      <c r="AM85" s="24"/>
      <c r="AN85" s="24"/>
      <c r="AO85" s="24"/>
      <c r="AP85" s="29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F85" s="416"/>
      <c r="CG85" s="416"/>
      <c r="CH85" s="416"/>
      <c r="CI85" s="416"/>
      <c r="CK85" s="24"/>
      <c r="CL85" s="24"/>
      <c r="CM85" s="24"/>
      <c r="CN85" s="24"/>
      <c r="CO85" s="24"/>
      <c r="CP85" s="24"/>
      <c r="CQ85" s="24"/>
      <c r="CR85" s="24"/>
      <c r="CS85" s="24"/>
      <c r="CT85" s="474"/>
      <c r="CU85" s="24"/>
      <c r="CV85" s="24"/>
      <c r="CW85" s="24"/>
      <c r="CX85" s="475"/>
      <c r="CY85" s="475"/>
      <c r="CZ85" s="475"/>
      <c r="DA85" s="475"/>
    </row>
    <row r="86" spans="1:105">
      <c r="A86" s="11"/>
      <c r="B86" s="24"/>
      <c r="C86" s="24"/>
      <c r="D86" s="24"/>
      <c r="E86" s="24"/>
      <c r="F86" s="48"/>
      <c r="G86" s="24"/>
      <c r="H86" s="49"/>
      <c r="I86" s="24"/>
      <c r="J86" s="24"/>
      <c r="K86" s="24"/>
      <c r="L86" s="24"/>
      <c r="M86" s="24"/>
      <c r="N86" s="24"/>
      <c r="O86" s="24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4"/>
      <c r="AA86" s="24"/>
      <c r="AB86" s="24"/>
      <c r="AC86" s="24"/>
      <c r="AD86" s="136"/>
      <c r="AE86" s="136"/>
      <c r="AF86" s="24"/>
      <c r="AG86" s="24"/>
      <c r="AH86" s="24"/>
      <c r="AI86" s="24"/>
      <c r="AJ86" s="24"/>
      <c r="AK86" s="24"/>
      <c r="AL86" s="180"/>
      <c r="AM86" s="24"/>
      <c r="AN86" s="24"/>
      <c r="AO86" s="24"/>
      <c r="AP86" s="29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F86" s="416"/>
      <c r="CG86" s="416"/>
      <c r="CH86" s="416"/>
      <c r="CI86" s="416"/>
      <c r="CK86" s="24"/>
      <c r="CL86" s="24"/>
      <c r="CM86" s="24"/>
      <c r="CN86" s="24"/>
      <c r="CO86" s="24"/>
      <c r="CP86" s="24"/>
      <c r="CQ86" s="24"/>
      <c r="CR86" s="24"/>
      <c r="CS86" s="24"/>
      <c r="CT86" s="474"/>
      <c r="CU86" s="24"/>
      <c r="CV86" s="24"/>
      <c r="CW86" s="24"/>
      <c r="CX86" s="475"/>
      <c r="CY86" s="475"/>
      <c r="CZ86" s="475"/>
      <c r="DA86" s="475"/>
    </row>
    <row r="87" spans="1:105">
      <c r="A87" s="11"/>
      <c r="B87" s="24"/>
      <c r="C87" s="24"/>
      <c r="D87" s="24"/>
      <c r="E87" s="24"/>
      <c r="F87" s="48"/>
      <c r="G87" s="24"/>
      <c r="H87" s="49"/>
      <c r="I87" s="24"/>
      <c r="J87" s="24"/>
      <c r="K87" s="24"/>
      <c r="L87" s="24"/>
      <c r="M87" s="24"/>
      <c r="N87" s="24"/>
      <c r="O87" s="24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4"/>
      <c r="AA87" s="24"/>
      <c r="AB87" s="24"/>
      <c r="AC87" s="24"/>
      <c r="AD87" s="136"/>
      <c r="AE87" s="136"/>
      <c r="AF87" s="24"/>
      <c r="AG87" s="24"/>
      <c r="AH87" s="24"/>
      <c r="AI87" s="24"/>
      <c r="AJ87" s="24"/>
      <c r="AK87" s="24"/>
      <c r="AL87" s="180"/>
      <c r="AM87" s="24"/>
      <c r="AN87" s="24"/>
      <c r="AO87" s="24"/>
      <c r="AP87" s="29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F87" s="416"/>
      <c r="CG87" s="416"/>
      <c r="CH87" s="416"/>
      <c r="CI87" s="416"/>
      <c r="CK87" s="24"/>
      <c r="CL87" s="24"/>
      <c r="CM87" s="24"/>
      <c r="CN87" s="24"/>
      <c r="CO87" s="24"/>
      <c r="CP87" s="24"/>
      <c r="CQ87" s="24"/>
      <c r="CR87" s="24"/>
      <c r="CS87" s="24"/>
      <c r="CT87" s="474"/>
      <c r="CU87" s="24"/>
      <c r="CV87" s="24"/>
      <c r="CW87" s="24"/>
      <c r="CX87" s="475"/>
      <c r="CY87" s="475"/>
      <c r="CZ87" s="475"/>
      <c r="DA87" s="475"/>
    </row>
    <row r="88" spans="1:105">
      <c r="A88" s="11"/>
      <c r="B88" s="24"/>
      <c r="C88" s="24"/>
      <c r="D88" s="24"/>
      <c r="E88" s="24"/>
      <c r="F88" s="48"/>
      <c r="G88" s="24"/>
      <c r="H88" s="49"/>
      <c r="I88" s="24"/>
      <c r="J88" s="24"/>
      <c r="K88" s="24"/>
      <c r="L88" s="24"/>
      <c r="M88" s="24"/>
      <c r="N88" s="24"/>
      <c r="O88" s="24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4"/>
      <c r="AA88" s="24"/>
      <c r="AB88" s="24"/>
      <c r="AC88" s="24"/>
      <c r="AD88" s="136"/>
      <c r="AE88" s="136"/>
      <c r="AF88" s="24"/>
      <c r="AG88" s="24"/>
      <c r="AH88" s="24"/>
      <c r="AI88" s="24"/>
      <c r="AJ88" s="24"/>
      <c r="AK88" s="24"/>
      <c r="AL88" s="180"/>
      <c r="AM88" s="24"/>
      <c r="AN88" s="24"/>
      <c r="AO88" s="24"/>
      <c r="AP88" s="29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F88" s="416"/>
      <c r="CG88" s="416"/>
      <c r="CH88" s="416"/>
      <c r="CI88" s="416"/>
      <c r="CK88" s="24"/>
      <c r="CL88" s="24"/>
      <c r="CM88" s="24"/>
      <c r="CN88" s="24"/>
      <c r="CO88" s="24"/>
      <c r="CP88" s="24"/>
      <c r="CQ88" s="24"/>
      <c r="CR88" s="24"/>
      <c r="CS88" s="24"/>
      <c r="CT88" s="474"/>
      <c r="CU88" s="24"/>
      <c r="CV88" s="24"/>
      <c r="CW88" s="24"/>
      <c r="CX88" s="475"/>
      <c r="CY88" s="475"/>
      <c r="CZ88" s="475"/>
      <c r="DA88" s="475"/>
    </row>
    <row r="89" spans="1:105">
      <c r="A89" s="11"/>
      <c r="B89" s="24"/>
      <c r="C89" s="24"/>
      <c r="D89" s="24"/>
      <c r="E89" s="24"/>
      <c r="F89" s="48"/>
      <c r="G89" s="24"/>
      <c r="H89" s="49"/>
      <c r="I89" s="24"/>
      <c r="J89" s="24"/>
      <c r="K89" s="24"/>
      <c r="L89" s="24"/>
      <c r="M89" s="24"/>
      <c r="N89" s="24"/>
      <c r="O89" s="24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4"/>
      <c r="AA89" s="24"/>
      <c r="AB89" s="24"/>
      <c r="AC89" s="24"/>
      <c r="AD89" s="136"/>
      <c r="AE89" s="136"/>
      <c r="AF89" s="24"/>
      <c r="AG89" s="24"/>
      <c r="AH89" s="24"/>
      <c r="AI89" s="24"/>
      <c r="AJ89" s="24"/>
      <c r="AK89" s="24"/>
      <c r="AL89" s="180"/>
      <c r="AM89" s="24"/>
      <c r="AN89" s="24"/>
      <c r="AO89" s="24"/>
      <c r="AP89" s="29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F89" s="416"/>
      <c r="CG89" s="416"/>
      <c r="CH89" s="416"/>
      <c r="CI89" s="416"/>
      <c r="CK89" s="24"/>
      <c r="CL89" s="24"/>
      <c r="CM89" s="24"/>
      <c r="CN89" s="24"/>
      <c r="CO89" s="24"/>
      <c r="CP89" s="24"/>
      <c r="CQ89" s="24"/>
      <c r="CR89" s="24"/>
      <c r="CS89" s="24"/>
      <c r="CT89" s="474"/>
      <c r="CU89" s="24"/>
      <c r="CV89" s="24"/>
      <c r="CW89" s="24"/>
      <c r="CX89" s="475"/>
      <c r="CY89" s="475"/>
      <c r="CZ89" s="475"/>
      <c r="DA89" s="475"/>
    </row>
    <row r="90" spans="1:105">
      <c r="A90" s="11"/>
      <c r="B90" s="24"/>
      <c r="C90" s="24"/>
      <c r="D90" s="24"/>
      <c r="E90" s="24"/>
      <c r="F90" s="48"/>
      <c r="G90" s="24"/>
      <c r="H90" s="49"/>
      <c r="I90" s="24"/>
      <c r="J90" s="24"/>
      <c r="K90" s="24"/>
      <c r="L90" s="24"/>
      <c r="M90" s="24"/>
      <c r="N90" s="24"/>
      <c r="O90" s="24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4"/>
      <c r="AA90" s="24"/>
      <c r="AB90" s="24"/>
      <c r="AC90" s="24"/>
      <c r="AD90" s="136"/>
      <c r="AE90" s="136"/>
      <c r="AF90" s="24"/>
      <c r="AG90" s="24"/>
      <c r="AH90" s="24"/>
      <c r="AI90" s="24"/>
      <c r="AJ90" s="24"/>
      <c r="AK90" s="24"/>
      <c r="AL90" s="180"/>
      <c r="AM90" s="24"/>
      <c r="AN90" s="24"/>
      <c r="AO90" s="24"/>
      <c r="AP90" s="29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F90" s="416"/>
      <c r="CG90" s="416"/>
      <c r="CH90" s="416"/>
      <c r="CI90" s="416"/>
      <c r="CK90" s="24"/>
      <c r="CL90" s="24"/>
      <c r="CM90" s="24"/>
      <c r="CN90" s="24"/>
      <c r="CO90" s="24"/>
      <c r="CP90" s="24"/>
      <c r="CQ90" s="24"/>
      <c r="CR90" s="24"/>
      <c r="CS90" s="24"/>
      <c r="CT90" s="474"/>
      <c r="CU90" s="24"/>
      <c r="CV90" s="24"/>
      <c r="CW90" s="24"/>
      <c r="CX90" s="475"/>
      <c r="CY90" s="475"/>
      <c r="CZ90" s="475"/>
      <c r="DA90" s="475"/>
    </row>
    <row r="91" spans="1:105">
      <c r="A91" s="11"/>
      <c r="B91" s="24"/>
      <c r="C91" s="24"/>
      <c r="D91" s="24"/>
      <c r="E91" s="24"/>
      <c r="F91" s="48"/>
      <c r="G91" s="24"/>
      <c r="H91" s="49"/>
      <c r="I91" s="24"/>
      <c r="J91" s="24"/>
      <c r="K91" s="24"/>
      <c r="L91" s="24"/>
      <c r="M91" s="24"/>
      <c r="N91" s="24"/>
      <c r="O91" s="24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4"/>
      <c r="AA91" s="24"/>
      <c r="AB91" s="24"/>
      <c r="AC91" s="24"/>
      <c r="AD91" s="136"/>
      <c r="AE91" s="136"/>
      <c r="AF91" s="24"/>
      <c r="AG91" s="24"/>
      <c r="AH91" s="24"/>
      <c r="AI91" s="24"/>
      <c r="AJ91" s="24"/>
      <c r="AK91" s="24"/>
      <c r="AL91" s="180"/>
      <c r="AM91" s="24"/>
      <c r="AN91" s="24"/>
      <c r="AO91" s="24"/>
      <c r="AP91" s="29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F91" s="416"/>
      <c r="CG91" s="416"/>
      <c r="CH91" s="416"/>
      <c r="CI91" s="416"/>
      <c r="CK91" s="24"/>
      <c r="CL91" s="24"/>
      <c r="CM91" s="24"/>
      <c r="CN91" s="24"/>
      <c r="CO91" s="24"/>
      <c r="CP91" s="24"/>
      <c r="CQ91" s="24"/>
      <c r="CR91" s="24"/>
      <c r="CS91" s="24"/>
      <c r="CT91" s="474"/>
      <c r="CU91" s="24"/>
      <c r="CV91" s="24"/>
      <c r="CW91" s="24"/>
      <c r="CX91" s="475"/>
      <c r="CY91" s="475"/>
      <c r="CZ91" s="475"/>
      <c r="DA91" s="475"/>
    </row>
    <row r="92" spans="1:105">
      <c r="A92" s="11"/>
      <c r="B92" s="24"/>
      <c r="C92" s="24"/>
      <c r="D92" s="24"/>
      <c r="E92" s="24"/>
      <c r="F92" s="48"/>
      <c r="G92" s="24"/>
      <c r="H92" s="49"/>
      <c r="I92" s="24"/>
      <c r="J92" s="24"/>
      <c r="K92" s="24"/>
      <c r="L92" s="24"/>
      <c r="M92" s="24"/>
      <c r="N92" s="24"/>
      <c r="O92" s="24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4"/>
      <c r="AA92" s="24"/>
      <c r="AB92" s="24"/>
      <c r="AC92" s="24"/>
      <c r="AD92" s="136"/>
      <c r="AE92" s="136"/>
      <c r="AF92" s="24"/>
      <c r="AG92" s="24"/>
      <c r="AH92" s="24"/>
      <c r="AI92" s="24"/>
      <c r="AJ92" s="24"/>
      <c r="AK92" s="24"/>
      <c r="AL92" s="180"/>
      <c r="AM92" s="24"/>
      <c r="AN92" s="24"/>
      <c r="AO92" s="24"/>
      <c r="AP92" s="29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F92" s="416"/>
      <c r="CG92" s="416"/>
      <c r="CH92" s="416"/>
      <c r="CI92" s="416"/>
      <c r="CK92" s="24"/>
      <c r="CL92" s="24"/>
      <c r="CM92" s="24"/>
      <c r="CN92" s="24"/>
      <c r="CO92" s="24"/>
      <c r="CP92" s="24"/>
      <c r="CQ92" s="24"/>
      <c r="CR92" s="24"/>
      <c r="CS92" s="24"/>
      <c r="CT92" s="474"/>
      <c r="CU92" s="24"/>
      <c r="CV92" s="24"/>
      <c r="CW92" s="24"/>
      <c r="CX92" s="475"/>
      <c r="CY92" s="475"/>
      <c r="CZ92" s="475"/>
      <c r="DA92" s="475"/>
    </row>
    <row r="93" spans="1:105">
      <c r="A93" s="11"/>
      <c r="B93" s="24"/>
      <c r="C93" s="24"/>
      <c r="D93" s="24"/>
      <c r="E93" s="24"/>
      <c r="F93" s="48"/>
      <c r="G93" s="24"/>
      <c r="H93" s="49"/>
      <c r="I93" s="24"/>
      <c r="J93" s="24"/>
      <c r="K93" s="24"/>
      <c r="L93" s="24"/>
      <c r="M93" s="24"/>
      <c r="N93" s="24"/>
      <c r="O93" s="24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4"/>
      <c r="AA93" s="24"/>
      <c r="AB93" s="24"/>
      <c r="AC93" s="24"/>
      <c r="AD93" s="136"/>
      <c r="AE93" s="136"/>
      <c r="AF93" s="24"/>
      <c r="AG93" s="24"/>
      <c r="AH93" s="24"/>
      <c r="AI93" s="24"/>
      <c r="AJ93" s="24"/>
      <c r="AK93" s="24"/>
      <c r="AL93" s="180"/>
      <c r="AM93" s="24"/>
      <c r="AN93" s="24"/>
      <c r="AO93" s="24"/>
      <c r="AP93" s="29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F93" s="416"/>
      <c r="CG93" s="416"/>
      <c r="CH93" s="416"/>
      <c r="CI93" s="416"/>
      <c r="CK93" s="24"/>
      <c r="CL93" s="24"/>
      <c r="CM93" s="24"/>
      <c r="CN93" s="24"/>
      <c r="CO93" s="24"/>
      <c r="CP93" s="24"/>
      <c r="CQ93" s="24"/>
      <c r="CR93" s="24"/>
      <c r="CS93" s="24"/>
      <c r="CT93" s="474"/>
      <c r="CU93" s="24"/>
      <c r="CV93" s="24"/>
      <c r="CW93" s="24"/>
      <c r="CX93" s="475"/>
      <c r="CY93" s="475"/>
      <c r="CZ93" s="475"/>
      <c r="DA93" s="475"/>
    </row>
    <row r="94" spans="1:105">
      <c r="A94" s="11"/>
      <c r="B94" s="24"/>
      <c r="C94" s="24"/>
      <c r="D94" s="24"/>
      <c r="E94" s="24"/>
      <c r="F94" s="48"/>
      <c r="G94" s="24"/>
      <c r="H94" s="49"/>
      <c r="I94" s="24"/>
      <c r="J94" s="24"/>
      <c r="K94" s="24"/>
      <c r="L94" s="24"/>
      <c r="M94" s="24"/>
      <c r="N94" s="24"/>
      <c r="O94" s="24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4"/>
      <c r="AA94" s="24"/>
      <c r="AB94" s="24"/>
      <c r="AC94" s="24"/>
      <c r="AD94" s="136"/>
      <c r="AE94" s="136"/>
      <c r="AF94" s="24"/>
      <c r="AG94" s="24"/>
      <c r="AH94" s="24"/>
      <c r="AI94" s="24"/>
      <c r="AJ94" s="24"/>
      <c r="AK94" s="24"/>
      <c r="AL94" s="180"/>
      <c r="AM94" s="24"/>
      <c r="AN94" s="24"/>
      <c r="AO94" s="24"/>
      <c r="AP94" s="29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F94" s="416"/>
      <c r="CG94" s="416"/>
      <c r="CH94" s="416"/>
      <c r="CI94" s="416"/>
      <c r="CK94" s="24"/>
      <c r="CL94" s="24"/>
      <c r="CM94" s="24"/>
      <c r="CN94" s="24"/>
      <c r="CO94" s="24"/>
      <c r="CP94" s="24"/>
      <c r="CQ94" s="24"/>
      <c r="CR94" s="24"/>
      <c r="CS94" s="24"/>
      <c r="CT94" s="474"/>
      <c r="CU94" s="24"/>
      <c r="CV94" s="24"/>
      <c r="CW94" s="24"/>
      <c r="CX94" s="475"/>
      <c r="CY94" s="475"/>
      <c r="CZ94" s="475"/>
      <c r="DA94" s="475"/>
    </row>
    <row r="95" spans="1:105">
      <c r="A95" s="11"/>
      <c r="B95" s="24"/>
      <c r="C95" s="24"/>
      <c r="D95" s="24"/>
      <c r="E95" s="24"/>
      <c r="F95" s="48"/>
      <c r="G95" s="24"/>
      <c r="H95" s="49"/>
      <c r="I95" s="24"/>
      <c r="J95" s="24"/>
      <c r="K95" s="24"/>
      <c r="L95" s="24"/>
      <c r="M95" s="24"/>
      <c r="N95" s="24"/>
      <c r="O95" s="24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4"/>
      <c r="AA95" s="24"/>
      <c r="AB95" s="24"/>
      <c r="AC95" s="24"/>
      <c r="AD95" s="136"/>
      <c r="AE95" s="136"/>
      <c r="AF95" s="24"/>
      <c r="AG95" s="24"/>
      <c r="AH95" s="24"/>
      <c r="AI95" s="24"/>
      <c r="AJ95" s="24"/>
      <c r="AK95" s="24"/>
      <c r="AL95" s="180"/>
      <c r="AM95" s="24"/>
      <c r="AN95" s="24"/>
      <c r="AO95" s="24"/>
      <c r="AP95" s="29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F95" s="416"/>
      <c r="CG95" s="416"/>
      <c r="CH95" s="416"/>
      <c r="CI95" s="416"/>
      <c r="CK95" s="24"/>
      <c r="CL95" s="24"/>
      <c r="CM95" s="24"/>
      <c r="CN95" s="24"/>
      <c r="CO95" s="24"/>
      <c r="CP95" s="24"/>
      <c r="CQ95" s="24"/>
      <c r="CR95" s="24"/>
      <c r="CS95" s="24"/>
      <c r="CT95" s="474"/>
      <c r="CU95" s="24"/>
      <c r="CV95" s="24"/>
      <c r="CW95" s="24"/>
      <c r="CX95" s="475"/>
      <c r="CY95" s="475"/>
      <c r="CZ95" s="475"/>
      <c r="DA95" s="475"/>
    </row>
    <row r="96" spans="1:105">
      <c r="A96" s="11"/>
      <c r="B96" s="24"/>
      <c r="C96" s="24"/>
      <c r="D96" s="24"/>
      <c r="E96" s="24"/>
      <c r="F96" s="48"/>
      <c r="G96" s="24"/>
      <c r="H96" s="49"/>
      <c r="I96" s="24"/>
      <c r="J96" s="24"/>
      <c r="K96" s="24"/>
      <c r="L96" s="24"/>
      <c r="M96" s="24"/>
      <c r="N96" s="24"/>
      <c r="O96" s="24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4"/>
      <c r="AA96" s="24"/>
      <c r="AB96" s="24"/>
      <c r="AC96" s="24"/>
      <c r="AD96" s="136"/>
      <c r="AE96" s="136"/>
      <c r="AF96" s="24"/>
      <c r="AG96" s="24"/>
      <c r="AH96" s="24"/>
      <c r="AI96" s="24"/>
      <c r="AJ96" s="24"/>
      <c r="AK96" s="24"/>
      <c r="AL96" s="180"/>
      <c r="AM96" s="24"/>
      <c r="AN96" s="24"/>
      <c r="AO96" s="24"/>
      <c r="AP96" s="29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F96" s="416"/>
      <c r="CG96" s="416"/>
      <c r="CH96" s="416"/>
      <c r="CI96" s="416"/>
      <c r="CK96" s="24"/>
      <c r="CL96" s="24"/>
      <c r="CM96" s="24"/>
      <c r="CN96" s="24"/>
      <c r="CO96" s="24"/>
      <c r="CP96" s="24"/>
      <c r="CQ96" s="24"/>
      <c r="CR96" s="24"/>
      <c r="CS96" s="24"/>
      <c r="CT96" s="474"/>
      <c r="CU96" s="24"/>
      <c r="CV96" s="24"/>
      <c r="CW96" s="24"/>
      <c r="CX96" s="475"/>
      <c r="CY96" s="475"/>
      <c r="CZ96" s="475"/>
      <c r="DA96" s="475"/>
    </row>
    <row r="97" spans="1:105">
      <c r="A97" s="11"/>
      <c r="B97" s="24"/>
      <c r="C97" s="24"/>
      <c r="D97" s="24"/>
      <c r="E97" s="24"/>
      <c r="F97" s="48"/>
      <c r="G97" s="24"/>
      <c r="H97" s="49"/>
      <c r="I97" s="24"/>
      <c r="J97" s="24"/>
      <c r="K97" s="24"/>
      <c r="L97" s="24"/>
      <c r="M97" s="24"/>
      <c r="N97" s="24"/>
      <c r="O97" s="24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4"/>
      <c r="AA97" s="24"/>
      <c r="AB97" s="24"/>
      <c r="AC97" s="24"/>
      <c r="AD97" s="136"/>
      <c r="AE97" s="136"/>
      <c r="AF97" s="24"/>
      <c r="AG97" s="24"/>
      <c r="AH97" s="24"/>
      <c r="AI97" s="24"/>
      <c r="AJ97" s="24"/>
      <c r="AK97" s="24"/>
      <c r="AL97" s="180"/>
      <c r="AM97" s="24"/>
      <c r="AN97" s="24"/>
      <c r="AO97" s="24"/>
      <c r="AP97" s="29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F97" s="416"/>
      <c r="CG97" s="416"/>
      <c r="CH97" s="416"/>
      <c r="CI97" s="416"/>
      <c r="CK97" s="24"/>
      <c r="CL97" s="24"/>
      <c r="CM97" s="24"/>
      <c r="CN97" s="24"/>
      <c r="CO97" s="24"/>
      <c r="CP97" s="24"/>
      <c r="CQ97" s="24"/>
      <c r="CR97" s="24"/>
      <c r="CS97" s="24"/>
      <c r="CT97" s="474"/>
      <c r="CU97" s="24"/>
      <c r="CV97" s="24"/>
      <c r="CW97" s="24"/>
      <c r="CX97" s="475"/>
      <c r="CY97" s="475"/>
      <c r="CZ97" s="475"/>
      <c r="DA97" s="475"/>
    </row>
    <row r="98" spans="1:105">
      <c r="A98" s="11"/>
      <c r="B98" s="24"/>
      <c r="C98" s="24"/>
      <c r="D98" s="24"/>
      <c r="E98" s="24"/>
      <c r="F98" s="48"/>
      <c r="G98" s="24"/>
      <c r="H98" s="49"/>
      <c r="I98" s="24"/>
      <c r="J98" s="24"/>
      <c r="K98" s="24"/>
      <c r="L98" s="24"/>
      <c r="M98" s="24"/>
      <c r="N98" s="24"/>
      <c r="O98" s="24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4"/>
      <c r="AA98" s="24"/>
      <c r="AB98" s="24"/>
      <c r="AC98" s="24"/>
      <c r="AD98" s="136"/>
      <c r="AE98" s="136"/>
      <c r="AF98" s="24"/>
      <c r="AG98" s="24"/>
      <c r="AH98" s="24"/>
      <c r="AI98" s="24"/>
      <c r="AJ98" s="24"/>
      <c r="AK98" s="24"/>
      <c r="AL98" s="180"/>
      <c r="AM98" s="24"/>
      <c r="AN98" s="24"/>
      <c r="AO98" s="24"/>
      <c r="AP98" s="29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F98" s="416"/>
      <c r="CG98" s="416"/>
      <c r="CH98" s="416"/>
      <c r="CI98" s="416"/>
      <c r="CK98" s="24"/>
      <c r="CL98" s="24"/>
      <c r="CM98" s="24"/>
      <c r="CN98" s="24"/>
      <c r="CO98" s="24"/>
      <c r="CP98" s="24"/>
      <c r="CQ98" s="24"/>
      <c r="CR98" s="24"/>
      <c r="CS98" s="24"/>
      <c r="CT98" s="474"/>
      <c r="CU98" s="24"/>
      <c r="CV98" s="24"/>
      <c r="CW98" s="24"/>
      <c r="CX98" s="475"/>
      <c r="CY98" s="475"/>
      <c r="CZ98" s="475"/>
      <c r="DA98" s="475"/>
    </row>
    <row r="99" spans="1:105">
      <c r="A99" s="11"/>
      <c r="B99" s="24"/>
      <c r="C99" s="24"/>
      <c r="D99" s="24"/>
      <c r="E99" s="24"/>
      <c r="F99" s="48"/>
      <c r="G99" s="24"/>
      <c r="H99" s="49"/>
      <c r="I99" s="24"/>
      <c r="J99" s="24"/>
      <c r="K99" s="24"/>
      <c r="L99" s="24"/>
      <c r="M99" s="24"/>
      <c r="N99" s="24"/>
      <c r="O99" s="24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4"/>
      <c r="AA99" s="24"/>
      <c r="AB99" s="24"/>
      <c r="AC99" s="24"/>
      <c r="AD99" s="136"/>
      <c r="AE99" s="136"/>
      <c r="AF99" s="24"/>
      <c r="AG99" s="24"/>
      <c r="AH99" s="24"/>
      <c r="AI99" s="24"/>
      <c r="AJ99" s="24"/>
      <c r="AK99" s="24"/>
      <c r="AL99" s="180"/>
      <c r="AM99" s="24"/>
      <c r="AN99" s="24"/>
      <c r="AO99" s="24"/>
      <c r="AP99" s="29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F99" s="416"/>
      <c r="CG99" s="416"/>
      <c r="CH99" s="416"/>
      <c r="CI99" s="416"/>
      <c r="CK99" s="24"/>
      <c r="CL99" s="24"/>
      <c r="CM99" s="24"/>
      <c r="CN99" s="24"/>
      <c r="CO99" s="24"/>
      <c r="CP99" s="24"/>
      <c r="CQ99" s="24"/>
      <c r="CR99" s="24"/>
      <c r="CS99" s="24"/>
      <c r="CT99" s="474"/>
      <c r="CU99" s="24"/>
      <c r="CV99" s="24"/>
      <c r="CW99" s="24"/>
      <c r="CX99" s="475"/>
      <c r="CY99" s="475"/>
      <c r="CZ99" s="475"/>
      <c r="DA99" s="475"/>
    </row>
    <row r="100" spans="1:105">
      <c r="A100" s="11"/>
      <c r="B100" s="24"/>
      <c r="C100" s="24"/>
      <c r="D100" s="24"/>
      <c r="E100" s="24"/>
      <c r="F100" s="48"/>
      <c r="G100" s="24"/>
      <c r="H100" s="49"/>
      <c r="I100" s="24"/>
      <c r="J100" s="24"/>
      <c r="K100" s="24"/>
      <c r="L100" s="24"/>
      <c r="M100" s="24"/>
      <c r="N100" s="24"/>
      <c r="O100" s="24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4"/>
      <c r="AA100" s="24"/>
      <c r="AB100" s="24"/>
      <c r="AC100" s="24"/>
      <c r="AD100" s="136"/>
      <c r="AE100" s="136"/>
      <c r="AF100" s="24"/>
      <c r="AG100" s="24"/>
      <c r="AH100" s="24"/>
      <c r="AI100" s="24"/>
      <c r="AJ100" s="24"/>
      <c r="AK100" s="24"/>
      <c r="AL100" s="180"/>
      <c r="AM100" s="24"/>
      <c r="AN100" s="24"/>
      <c r="AO100" s="24"/>
      <c r="AP100" s="29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F100" s="416"/>
      <c r="CG100" s="416"/>
      <c r="CH100" s="416"/>
      <c r="CI100" s="416"/>
      <c r="CK100" s="24"/>
      <c r="CL100" s="24"/>
      <c r="CM100" s="24"/>
      <c r="CN100" s="24"/>
      <c r="CO100" s="24"/>
      <c r="CP100" s="24"/>
      <c r="CQ100" s="24"/>
      <c r="CR100" s="24"/>
      <c r="CS100" s="24"/>
      <c r="CT100" s="474"/>
      <c r="CU100" s="24"/>
      <c r="CV100" s="24"/>
      <c r="CW100" s="24"/>
      <c r="CX100" s="475"/>
      <c r="CY100" s="475"/>
      <c r="CZ100" s="475"/>
      <c r="DA100" s="475"/>
    </row>
    <row r="101" spans="1:105">
      <c r="A101" s="11"/>
      <c r="B101" s="24"/>
      <c r="C101" s="24"/>
      <c r="D101" s="24"/>
      <c r="E101" s="24"/>
      <c r="F101" s="48"/>
      <c r="G101" s="24"/>
      <c r="H101" s="49"/>
      <c r="I101" s="24"/>
      <c r="J101" s="24"/>
      <c r="K101" s="24"/>
      <c r="L101" s="24"/>
      <c r="M101" s="24"/>
      <c r="N101" s="24"/>
      <c r="O101" s="24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4"/>
      <c r="AA101" s="24"/>
      <c r="AB101" s="24"/>
      <c r="AC101" s="24"/>
      <c r="AD101" s="136"/>
      <c r="AE101" s="136"/>
      <c r="AF101" s="24"/>
      <c r="AG101" s="24"/>
      <c r="AH101" s="24"/>
      <c r="AI101" s="24"/>
      <c r="AJ101" s="24"/>
      <c r="AK101" s="24"/>
      <c r="AL101" s="180"/>
      <c r="AM101" s="24"/>
      <c r="AN101" s="24"/>
      <c r="AO101" s="24"/>
      <c r="AP101" s="29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F101" s="416"/>
      <c r="CG101" s="416"/>
      <c r="CH101" s="416"/>
      <c r="CI101" s="416"/>
      <c r="CK101" s="24"/>
      <c r="CL101" s="24"/>
      <c r="CM101" s="24"/>
      <c r="CN101" s="24"/>
      <c r="CO101" s="24"/>
      <c r="CP101" s="24"/>
      <c r="CQ101" s="24"/>
      <c r="CR101" s="24"/>
      <c r="CS101" s="24"/>
      <c r="CT101" s="474"/>
      <c r="CU101" s="24"/>
      <c r="CV101" s="24"/>
      <c r="CW101" s="24"/>
      <c r="CX101" s="475"/>
      <c r="CY101" s="475"/>
      <c r="CZ101" s="475"/>
      <c r="DA101" s="475"/>
    </row>
    <row r="102" spans="1:105">
      <c r="A102" s="11"/>
      <c r="B102" s="24"/>
      <c r="C102" s="24"/>
      <c r="D102" s="24"/>
      <c r="E102" s="24"/>
      <c r="F102" s="48"/>
      <c r="G102" s="24"/>
      <c r="H102" s="49"/>
      <c r="I102" s="24"/>
      <c r="J102" s="24"/>
      <c r="K102" s="24"/>
      <c r="L102" s="24"/>
      <c r="M102" s="24"/>
      <c r="N102" s="24"/>
      <c r="O102" s="24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4"/>
      <c r="AA102" s="24"/>
      <c r="AB102" s="24"/>
      <c r="AC102" s="24"/>
      <c r="AD102" s="136"/>
      <c r="AE102" s="136"/>
      <c r="AF102" s="24"/>
      <c r="AG102" s="24"/>
      <c r="AH102" s="24"/>
      <c r="AI102" s="24"/>
      <c r="AJ102" s="24"/>
      <c r="AK102" s="24"/>
      <c r="AL102" s="180"/>
      <c r="AM102" s="24"/>
      <c r="AN102" s="24"/>
      <c r="AO102" s="24"/>
      <c r="AP102" s="29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F102" s="416"/>
      <c r="CG102" s="416"/>
      <c r="CH102" s="416"/>
      <c r="CI102" s="416"/>
      <c r="CK102" s="24"/>
      <c r="CL102" s="24"/>
      <c r="CM102" s="24"/>
      <c r="CN102" s="24"/>
      <c r="CO102" s="24"/>
      <c r="CP102" s="24"/>
      <c r="CQ102" s="24"/>
      <c r="CR102" s="24"/>
      <c r="CS102" s="24"/>
      <c r="CT102" s="474"/>
      <c r="CU102" s="24"/>
      <c r="CV102" s="24"/>
      <c r="CW102" s="24"/>
      <c r="CX102" s="475"/>
      <c r="CY102" s="475"/>
      <c r="CZ102" s="475"/>
      <c r="DA102" s="475"/>
    </row>
    <row r="103" spans="1:105">
      <c r="A103" s="11"/>
      <c r="B103" s="24"/>
      <c r="C103" s="24"/>
      <c r="D103" s="24"/>
      <c r="E103" s="24"/>
      <c r="F103" s="48"/>
      <c r="G103" s="24"/>
      <c r="H103" s="49"/>
      <c r="I103" s="24"/>
      <c r="J103" s="24"/>
      <c r="K103" s="24"/>
      <c r="L103" s="24"/>
      <c r="M103" s="24"/>
      <c r="N103" s="24"/>
      <c r="O103" s="24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4"/>
      <c r="AA103" s="24"/>
      <c r="AB103" s="24"/>
      <c r="AC103" s="24"/>
      <c r="AD103" s="136"/>
      <c r="AE103" s="136"/>
      <c r="AF103" s="24"/>
      <c r="AG103" s="24"/>
      <c r="AH103" s="24"/>
      <c r="AI103" s="24"/>
      <c r="AJ103" s="24"/>
      <c r="AK103" s="24"/>
      <c r="AL103" s="180"/>
      <c r="AM103" s="24"/>
      <c r="AN103" s="24"/>
      <c r="AO103" s="24"/>
      <c r="AP103" s="29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F103" s="416"/>
      <c r="CG103" s="416"/>
      <c r="CH103" s="416"/>
      <c r="CI103" s="416"/>
      <c r="CK103" s="24"/>
      <c r="CL103" s="24"/>
      <c r="CM103" s="24"/>
      <c r="CN103" s="24"/>
      <c r="CO103" s="24"/>
      <c r="CP103" s="24"/>
      <c r="CQ103" s="24"/>
      <c r="CR103" s="24"/>
      <c r="CS103" s="24"/>
      <c r="CT103" s="474"/>
      <c r="CU103" s="24"/>
      <c r="CV103" s="24"/>
      <c r="CW103" s="24"/>
      <c r="CX103" s="475"/>
      <c r="CY103" s="475"/>
      <c r="CZ103" s="475"/>
      <c r="DA103" s="475"/>
    </row>
    <row r="104" spans="1:105">
      <c r="A104" s="11"/>
      <c r="B104" s="24"/>
      <c r="C104" s="24"/>
      <c r="D104" s="24"/>
      <c r="E104" s="24"/>
      <c r="F104" s="48"/>
      <c r="G104" s="24"/>
      <c r="H104" s="49"/>
      <c r="I104" s="24"/>
      <c r="J104" s="24"/>
      <c r="K104" s="24"/>
      <c r="L104" s="24"/>
      <c r="M104" s="24"/>
      <c r="N104" s="24"/>
      <c r="O104" s="24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4"/>
      <c r="AA104" s="24"/>
      <c r="AB104" s="24"/>
      <c r="AC104" s="24"/>
      <c r="AD104" s="136"/>
      <c r="AE104" s="136"/>
      <c r="AF104" s="24"/>
      <c r="AG104" s="24"/>
      <c r="AH104" s="24"/>
      <c r="AI104" s="24"/>
      <c r="AJ104" s="24"/>
      <c r="AK104" s="24"/>
      <c r="AL104" s="180"/>
      <c r="AM104" s="24"/>
      <c r="AN104" s="24"/>
      <c r="AO104" s="24"/>
      <c r="AP104" s="29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F104" s="416"/>
      <c r="CG104" s="416"/>
      <c r="CH104" s="416"/>
      <c r="CI104" s="416"/>
      <c r="CK104" s="24"/>
      <c r="CL104" s="24"/>
      <c r="CM104" s="24"/>
      <c r="CN104" s="24"/>
      <c r="CO104" s="24"/>
      <c r="CP104" s="24"/>
      <c r="CQ104" s="24"/>
      <c r="CR104" s="24"/>
      <c r="CS104" s="24"/>
      <c r="CT104" s="474"/>
      <c r="CU104" s="24"/>
      <c r="CV104" s="24"/>
      <c r="CW104" s="24"/>
      <c r="CX104" s="475"/>
      <c r="CY104" s="475"/>
      <c r="CZ104" s="475"/>
      <c r="DA104" s="475"/>
    </row>
    <row r="105" spans="1:105">
      <c r="A105" s="11"/>
      <c r="B105" s="24"/>
      <c r="C105" s="24"/>
      <c r="D105" s="24"/>
      <c r="E105" s="24"/>
      <c r="F105" s="48"/>
      <c r="G105" s="24"/>
      <c r="H105" s="49"/>
      <c r="I105" s="24"/>
      <c r="J105" s="24"/>
      <c r="K105" s="24"/>
      <c r="L105" s="24"/>
      <c r="M105" s="24"/>
      <c r="N105" s="24"/>
      <c r="O105" s="24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4"/>
      <c r="AA105" s="24"/>
      <c r="AB105" s="24"/>
      <c r="AC105" s="24"/>
      <c r="AD105" s="136"/>
      <c r="AE105" s="136"/>
      <c r="AF105" s="24"/>
      <c r="AG105" s="24"/>
      <c r="AH105" s="24"/>
      <c r="AI105" s="24"/>
      <c r="AJ105" s="24"/>
      <c r="AK105" s="24"/>
      <c r="AL105" s="180"/>
      <c r="AM105" s="24"/>
      <c r="AN105" s="24"/>
      <c r="AO105" s="24"/>
      <c r="AP105" s="29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F105" s="416"/>
      <c r="CG105" s="416"/>
      <c r="CH105" s="416"/>
      <c r="CI105" s="416"/>
      <c r="CK105" s="24"/>
      <c r="CL105" s="24"/>
      <c r="CM105" s="24"/>
      <c r="CN105" s="24"/>
      <c r="CO105" s="24"/>
      <c r="CP105" s="24"/>
      <c r="CQ105" s="24"/>
      <c r="CR105" s="24"/>
      <c r="CS105" s="24"/>
      <c r="CT105" s="474"/>
      <c r="CU105" s="24"/>
      <c r="CV105" s="24"/>
      <c r="CW105" s="24"/>
      <c r="CX105" s="475"/>
      <c r="CY105" s="475"/>
      <c r="CZ105" s="475"/>
      <c r="DA105" s="475"/>
    </row>
    <row r="106" spans="1:105">
      <c r="A106" s="11"/>
      <c r="B106" s="24"/>
      <c r="C106" s="24"/>
      <c r="D106" s="24"/>
      <c r="E106" s="24"/>
      <c r="F106" s="48"/>
      <c r="G106" s="24"/>
      <c r="H106" s="49"/>
      <c r="I106" s="24"/>
      <c r="J106" s="24"/>
      <c r="K106" s="24"/>
      <c r="L106" s="24"/>
      <c r="M106" s="24"/>
      <c r="N106" s="24"/>
      <c r="O106" s="24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4"/>
      <c r="AA106" s="24"/>
      <c r="AB106" s="24"/>
      <c r="AC106" s="24"/>
      <c r="AD106" s="136"/>
      <c r="AE106" s="136"/>
      <c r="AF106" s="24"/>
      <c r="AG106" s="24"/>
      <c r="AH106" s="24"/>
      <c r="AI106" s="24"/>
      <c r="AJ106" s="24"/>
      <c r="AK106" s="24"/>
      <c r="AL106" s="180"/>
      <c r="AM106" s="24"/>
      <c r="AN106" s="24"/>
      <c r="AO106" s="24"/>
      <c r="AP106" s="29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F106" s="416"/>
      <c r="CG106" s="416"/>
      <c r="CH106" s="416"/>
      <c r="CI106" s="416"/>
      <c r="CK106" s="24"/>
      <c r="CL106" s="24"/>
      <c r="CM106" s="24"/>
      <c r="CN106" s="24"/>
      <c r="CO106" s="24"/>
      <c r="CP106" s="24"/>
      <c r="CQ106" s="24"/>
      <c r="CR106" s="24"/>
      <c r="CS106" s="24"/>
      <c r="CT106" s="474"/>
      <c r="CU106" s="24"/>
      <c r="CV106" s="24"/>
      <c r="CW106" s="24"/>
      <c r="CX106" s="475"/>
      <c r="CY106" s="475"/>
      <c r="CZ106" s="475"/>
      <c r="DA106" s="475"/>
    </row>
    <row r="107" spans="1:105">
      <c r="A107" s="11"/>
      <c r="B107" s="24"/>
      <c r="C107" s="24"/>
      <c r="D107" s="24"/>
      <c r="E107" s="24"/>
      <c r="F107" s="48"/>
      <c r="G107" s="24"/>
      <c r="H107" s="49"/>
      <c r="I107" s="24"/>
      <c r="J107" s="24"/>
      <c r="K107" s="24"/>
      <c r="L107" s="24"/>
      <c r="M107" s="24"/>
      <c r="N107" s="24"/>
      <c r="O107" s="24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4"/>
      <c r="AA107" s="24"/>
      <c r="AB107" s="24"/>
      <c r="AC107" s="24"/>
      <c r="AD107" s="136"/>
      <c r="AE107" s="136"/>
      <c r="AF107" s="24"/>
      <c r="AG107" s="24"/>
      <c r="AH107" s="24"/>
      <c r="AI107" s="24"/>
      <c r="AJ107" s="24"/>
      <c r="AK107" s="24"/>
      <c r="AL107" s="180"/>
      <c r="AM107" s="24"/>
      <c r="AN107" s="24"/>
      <c r="AO107" s="24"/>
      <c r="AP107" s="29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F107" s="416"/>
      <c r="CG107" s="416"/>
      <c r="CH107" s="416"/>
      <c r="CI107" s="416"/>
      <c r="CK107" s="24"/>
      <c r="CL107" s="24"/>
      <c r="CM107" s="24"/>
      <c r="CN107" s="24"/>
      <c r="CO107" s="24"/>
      <c r="CP107" s="24"/>
      <c r="CQ107" s="24"/>
      <c r="CR107" s="24"/>
      <c r="CS107" s="24"/>
      <c r="CT107" s="474"/>
      <c r="CU107" s="24"/>
      <c r="CV107" s="24"/>
      <c r="CW107" s="24"/>
      <c r="CX107" s="475"/>
      <c r="CY107" s="475"/>
      <c r="CZ107" s="475"/>
      <c r="DA107" s="475"/>
    </row>
    <row r="108" spans="1:105">
      <c r="A108" s="11"/>
      <c r="B108" s="24"/>
      <c r="C108" s="24"/>
      <c r="D108" s="24"/>
      <c r="E108" s="24"/>
      <c r="F108" s="48"/>
      <c r="G108" s="24"/>
      <c r="H108" s="49"/>
      <c r="I108" s="24"/>
      <c r="J108" s="24"/>
      <c r="K108" s="24"/>
      <c r="L108" s="24"/>
      <c r="M108" s="24"/>
      <c r="N108" s="24"/>
      <c r="O108" s="24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4"/>
      <c r="AA108" s="24"/>
      <c r="AB108" s="24"/>
      <c r="AC108" s="24"/>
      <c r="AD108" s="136"/>
      <c r="AE108" s="136"/>
      <c r="AF108" s="24"/>
      <c r="AG108" s="24"/>
      <c r="AH108" s="24"/>
      <c r="AI108" s="24"/>
      <c r="AJ108" s="24"/>
      <c r="AK108" s="24"/>
      <c r="AL108" s="180"/>
      <c r="AM108" s="24"/>
      <c r="AN108" s="24"/>
      <c r="AO108" s="24"/>
      <c r="AP108" s="29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F108" s="416"/>
      <c r="CG108" s="416"/>
      <c r="CH108" s="416"/>
      <c r="CI108" s="416"/>
      <c r="CK108" s="24"/>
      <c r="CL108" s="24"/>
      <c r="CM108" s="24"/>
      <c r="CN108" s="24"/>
      <c r="CO108" s="24"/>
      <c r="CP108" s="24"/>
      <c r="CQ108" s="24"/>
      <c r="CR108" s="24"/>
      <c r="CS108" s="24"/>
      <c r="CT108" s="474"/>
      <c r="CU108" s="24"/>
      <c r="CV108" s="24"/>
      <c r="CW108" s="24"/>
      <c r="CX108" s="475"/>
      <c r="CY108" s="475"/>
      <c r="CZ108" s="475"/>
      <c r="DA108" s="475"/>
    </row>
    <row r="109" spans="1:105">
      <c r="A109" s="11"/>
      <c r="B109" s="24"/>
      <c r="C109" s="24"/>
      <c r="D109" s="24"/>
      <c r="E109" s="24"/>
      <c r="F109" s="48"/>
      <c r="G109" s="24"/>
      <c r="H109" s="49"/>
      <c r="I109" s="24"/>
      <c r="J109" s="24"/>
      <c r="K109" s="24"/>
      <c r="L109" s="24"/>
      <c r="M109" s="24"/>
      <c r="N109" s="24"/>
      <c r="O109" s="24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4"/>
      <c r="AA109" s="24"/>
      <c r="AB109" s="24"/>
      <c r="AC109" s="24"/>
      <c r="AD109" s="136"/>
      <c r="AE109" s="136"/>
      <c r="AF109" s="24"/>
      <c r="AG109" s="24"/>
      <c r="AH109" s="24"/>
      <c r="AI109" s="24"/>
      <c r="AJ109" s="24"/>
      <c r="AK109" s="24"/>
      <c r="AL109" s="180"/>
      <c r="AM109" s="24"/>
      <c r="AN109" s="24"/>
      <c r="AO109" s="24"/>
      <c r="AP109" s="29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F109" s="416"/>
      <c r="CG109" s="416"/>
      <c r="CH109" s="416"/>
      <c r="CI109" s="416"/>
      <c r="CK109" s="24"/>
      <c r="CL109" s="24"/>
      <c r="CM109" s="24"/>
      <c r="CN109" s="24"/>
      <c r="CO109" s="24"/>
      <c r="CP109" s="24"/>
      <c r="CQ109" s="24"/>
      <c r="CR109" s="24"/>
      <c r="CS109" s="24"/>
      <c r="CT109" s="474"/>
      <c r="CU109" s="24"/>
      <c r="CV109" s="24"/>
      <c r="CW109" s="24"/>
      <c r="CX109" s="475"/>
      <c r="CY109" s="475"/>
      <c r="CZ109" s="475"/>
      <c r="DA109" s="475"/>
    </row>
    <row r="110" spans="1:105">
      <c r="A110" s="11"/>
      <c r="B110" s="24"/>
      <c r="C110" s="24"/>
      <c r="D110" s="24"/>
      <c r="E110" s="24"/>
      <c r="F110" s="48"/>
      <c r="G110" s="24"/>
      <c r="H110" s="49"/>
      <c r="I110" s="24"/>
      <c r="J110" s="24"/>
      <c r="K110" s="24"/>
      <c r="L110" s="24"/>
      <c r="M110" s="24"/>
      <c r="N110" s="24"/>
      <c r="O110" s="24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4"/>
      <c r="AA110" s="24"/>
      <c r="AB110" s="24"/>
      <c r="AC110" s="24"/>
      <c r="AD110" s="136"/>
      <c r="AE110" s="136"/>
      <c r="AF110" s="24"/>
      <c r="AG110" s="24"/>
      <c r="AH110" s="24"/>
      <c r="AI110" s="24"/>
      <c r="AJ110" s="24"/>
      <c r="AK110" s="24"/>
      <c r="AL110" s="180"/>
      <c r="AM110" s="24"/>
      <c r="AN110" s="24"/>
      <c r="AO110" s="24"/>
      <c r="AP110" s="29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F110" s="416"/>
      <c r="CG110" s="416"/>
      <c r="CH110" s="416"/>
      <c r="CI110" s="416"/>
      <c r="CK110" s="24"/>
      <c r="CL110" s="24"/>
      <c r="CM110" s="24"/>
      <c r="CN110" s="24"/>
      <c r="CO110" s="24"/>
      <c r="CP110" s="24"/>
      <c r="CQ110" s="24"/>
      <c r="CR110" s="24"/>
      <c r="CS110" s="24"/>
      <c r="CT110" s="474"/>
      <c r="CU110" s="24"/>
      <c r="CV110" s="24"/>
      <c r="CW110" s="24"/>
      <c r="CX110" s="475"/>
      <c r="CY110" s="475"/>
      <c r="CZ110" s="475"/>
      <c r="DA110" s="475"/>
    </row>
    <row r="111" spans="1:105">
      <c r="A111" s="11"/>
      <c r="B111" s="24"/>
      <c r="C111" s="24"/>
      <c r="D111" s="24"/>
      <c r="E111" s="24"/>
      <c r="F111" s="48"/>
      <c r="G111" s="24"/>
      <c r="H111" s="49"/>
      <c r="I111" s="24"/>
      <c r="J111" s="24"/>
      <c r="K111" s="24"/>
      <c r="L111" s="24"/>
      <c r="M111" s="24"/>
      <c r="N111" s="24"/>
      <c r="O111" s="24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4"/>
      <c r="AA111" s="24"/>
      <c r="AB111" s="24"/>
      <c r="AC111" s="24"/>
      <c r="AD111" s="136"/>
      <c r="AE111" s="136"/>
      <c r="AF111" s="24"/>
      <c r="AG111" s="24"/>
      <c r="AH111" s="24"/>
      <c r="AI111" s="24"/>
      <c r="AJ111" s="24"/>
      <c r="AK111" s="24"/>
      <c r="AL111" s="180"/>
      <c r="AM111" s="24"/>
      <c r="AN111" s="24"/>
      <c r="AO111" s="24"/>
      <c r="AP111" s="29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F111" s="416"/>
      <c r="CG111" s="416"/>
      <c r="CH111" s="416"/>
      <c r="CI111" s="416"/>
      <c r="CK111" s="24"/>
      <c r="CL111" s="24"/>
      <c r="CM111" s="24"/>
      <c r="CN111" s="24"/>
      <c r="CO111" s="24"/>
      <c r="CP111" s="24"/>
      <c r="CQ111" s="24"/>
      <c r="CR111" s="24"/>
      <c r="CS111" s="24"/>
      <c r="CT111" s="474"/>
      <c r="CU111" s="24"/>
      <c r="CV111" s="24"/>
      <c r="CW111" s="24"/>
      <c r="CX111" s="475"/>
      <c r="CY111" s="475"/>
      <c r="CZ111" s="475"/>
      <c r="DA111" s="475"/>
    </row>
    <row r="112" spans="1:105">
      <c r="A112" s="11"/>
      <c r="B112" s="24"/>
      <c r="C112" s="24"/>
      <c r="D112" s="24"/>
      <c r="E112" s="24"/>
      <c r="F112" s="48"/>
      <c r="G112" s="24"/>
      <c r="H112" s="49"/>
      <c r="I112" s="24"/>
      <c r="J112" s="24"/>
      <c r="K112" s="24"/>
      <c r="L112" s="24"/>
      <c r="M112" s="24"/>
      <c r="N112" s="24"/>
      <c r="O112" s="24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4"/>
      <c r="AA112" s="24"/>
      <c r="AB112" s="24"/>
      <c r="AC112" s="24"/>
      <c r="AD112" s="136"/>
      <c r="AE112" s="136"/>
      <c r="AF112" s="24"/>
      <c r="AG112" s="24"/>
      <c r="AH112" s="24"/>
      <c r="AI112" s="24"/>
      <c r="AJ112" s="24"/>
      <c r="AK112" s="24"/>
      <c r="AL112" s="180"/>
      <c r="AM112" s="24"/>
      <c r="AN112" s="24"/>
      <c r="AO112" s="24"/>
      <c r="AP112" s="29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F112" s="416"/>
      <c r="CG112" s="416"/>
      <c r="CH112" s="416"/>
      <c r="CI112" s="416"/>
      <c r="CK112" s="24"/>
      <c r="CL112" s="24"/>
      <c r="CM112" s="24"/>
      <c r="CN112" s="24"/>
      <c r="CO112" s="24"/>
      <c r="CP112" s="24"/>
      <c r="CQ112" s="24"/>
      <c r="CR112" s="24"/>
      <c r="CS112" s="24"/>
      <c r="CT112" s="474"/>
      <c r="CU112" s="24"/>
      <c r="CV112" s="24"/>
      <c r="CW112" s="24"/>
      <c r="CX112" s="475"/>
      <c r="CY112" s="475"/>
      <c r="CZ112" s="475"/>
      <c r="DA112" s="475"/>
    </row>
    <row r="113" spans="1:105">
      <c r="A113" s="11"/>
      <c r="B113" s="24"/>
      <c r="C113" s="24"/>
      <c r="D113" s="24"/>
      <c r="E113" s="24"/>
      <c r="F113" s="48"/>
      <c r="G113" s="24"/>
      <c r="H113" s="49"/>
      <c r="I113" s="24"/>
      <c r="J113" s="24"/>
      <c r="K113" s="24"/>
      <c r="L113" s="24"/>
      <c r="M113" s="24"/>
      <c r="N113" s="24"/>
      <c r="O113" s="24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4"/>
      <c r="AA113" s="24"/>
      <c r="AB113" s="24"/>
      <c r="AC113" s="24"/>
      <c r="AD113" s="136"/>
      <c r="AE113" s="136"/>
      <c r="AF113" s="24"/>
      <c r="AG113" s="24"/>
      <c r="AH113" s="24"/>
      <c r="AI113" s="24"/>
      <c r="AJ113" s="24"/>
      <c r="AK113" s="24"/>
      <c r="AL113" s="180"/>
      <c r="AM113" s="24"/>
      <c r="AN113" s="24"/>
      <c r="AO113" s="24"/>
      <c r="AP113" s="29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F113" s="416"/>
      <c r="CG113" s="416"/>
      <c r="CH113" s="416"/>
      <c r="CI113" s="416"/>
      <c r="CK113" s="24"/>
      <c r="CL113" s="24"/>
      <c r="CM113" s="24"/>
      <c r="CN113" s="24"/>
      <c r="CO113" s="24"/>
      <c r="CP113" s="24"/>
      <c r="CQ113" s="24"/>
      <c r="CR113" s="24"/>
      <c r="CS113" s="24"/>
      <c r="CT113" s="474"/>
      <c r="CU113" s="24"/>
      <c r="CV113" s="24"/>
      <c r="CW113" s="24"/>
      <c r="CX113" s="475"/>
      <c r="CY113" s="475"/>
      <c r="CZ113" s="475"/>
      <c r="DA113" s="475"/>
    </row>
    <row r="114" spans="1:105">
      <c r="A114" s="11"/>
      <c r="B114" s="24"/>
      <c r="C114" s="24"/>
      <c r="D114" s="24"/>
      <c r="E114" s="24"/>
      <c r="F114" s="48"/>
      <c r="G114" s="24"/>
      <c r="H114" s="49"/>
      <c r="I114" s="24"/>
      <c r="J114" s="24"/>
      <c r="K114" s="24"/>
      <c r="L114" s="24"/>
      <c r="M114" s="24"/>
      <c r="N114" s="24"/>
      <c r="O114" s="24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4"/>
      <c r="AA114" s="24"/>
      <c r="AB114" s="24"/>
      <c r="AC114" s="24"/>
      <c r="AD114" s="136"/>
      <c r="AE114" s="136"/>
      <c r="AF114" s="24"/>
      <c r="AG114" s="24"/>
      <c r="AH114" s="24"/>
      <c r="AI114" s="24"/>
      <c r="AJ114" s="24"/>
      <c r="AK114" s="24"/>
      <c r="AL114" s="180"/>
      <c r="AM114" s="24"/>
      <c r="AN114" s="24"/>
      <c r="AO114" s="24"/>
      <c r="AP114" s="29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F114" s="416"/>
      <c r="CG114" s="416"/>
      <c r="CH114" s="416"/>
      <c r="CI114" s="416"/>
      <c r="CK114" s="24"/>
      <c r="CL114" s="24"/>
      <c r="CM114" s="24"/>
      <c r="CN114" s="24"/>
      <c r="CO114" s="24"/>
      <c r="CP114" s="24"/>
      <c r="CQ114" s="24"/>
      <c r="CR114" s="24"/>
      <c r="CS114" s="24"/>
      <c r="CT114" s="474"/>
      <c r="CU114" s="24"/>
      <c r="CV114" s="24"/>
      <c r="CW114" s="24"/>
      <c r="CX114" s="475"/>
      <c r="CY114" s="475"/>
      <c r="CZ114" s="475"/>
      <c r="DA114" s="475"/>
    </row>
    <row r="115" spans="1:105">
      <c r="A115" s="11"/>
      <c r="B115" s="24"/>
      <c r="C115" s="24"/>
      <c r="D115" s="24"/>
      <c r="E115" s="24"/>
      <c r="F115" s="48"/>
      <c r="G115" s="24"/>
      <c r="H115" s="49"/>
      <c r="I115" s="24"/>
      <c r="J115" s="24"/>
      <c r="K115" s="24"/>
      <c r="L115" s="24"/>
      <c r="M115" s="24"/>
      <c r="N115" s="24"/>
      <c r="O115" s="24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4"/>
      <c r="AA115" s="24"/>
      <c r="AB115" s="24"/>
      <c r="AC115" s="24"/>
      <c r="AD115" s="136"/>
      <c r="AE115" s="136"/>
      <c r="AF115" s="24"/>
      <c r="AG115" s="24"/>
      <c r="AH115" s="24"/>
      <c r="AI115" s="24"/>
      <c r="AJ115" s="24"/>
      <c r="AK115" s="24"/>
      <c r="AL115" s="180"/>
      <c r="AM115" s="24"/>
      <c r="AN115" s="24"/>
      <c r="AO115" s="24"/>
      <c r="AP115" s="29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F115" s="416"/>
      <c r="CG115" s="416"/>
      <c r="CH115" s="416"/>
      <c r="CI115" s="416"/>
      <c r="CK115" s="24"/>
      <c r="CL115" s="24"/>
      <c r="CM115" s="24"/>
      <c r="CN115" s="24"/>
      <c r="CO115" s="24"/>
      <c r="CP115" s="24"/>
      <c r="CQ115" s="24"/>
      <c r="CR115" s="24"/>
      <c r="CS115" s="24"/>
      <c r="CT115" s="474"/>
      <c r="CU115" s="24"/>
      <c r="CV115" s="24"/>
      <c r="CW115" s="24"/>
      <c r="CX115" s="475"/>
      <c r="CY115" s="475"/>
      <c r="CZ115" s="475"/>
      <c r="DA115" s="475"/>
    </row>
    <row r="116" spans="1:105">
      <c r="A116" s="11"/>
      <c r="B116" s="24"/>
      <c r="C116" s="24"/>
      <c r="D116" s="24"/>
      <c r="E116" s="24"/>
      <c r="F116" s="48"/>
      <c r="G116" s="24"/>
      <c r="H116" s="49"/>
      <c r="I116" s="24"/>
      <c r="J116" s="24"/>
      <c r="K116" s="24"/>
      <c r="L116" s="24"/>
      <c r="M116" s="24"/>
      <c r="N116" s="24"/>
      <c r="O116" s="24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4"/>
      <c r="AA116" s="24"/>
      <c r="AB116" s="24"/>
      <c r="AC116" s="24"/>
      <c r="AD116" s="136"/>
      <c r="AE116" s="136"/>
      <c r="AF116" s="24"/>
      <c r="AG116" s="24"/>
      <c r="AH116" s="24"/>
      <c r="AI116" s="24"/>
      <c r="AJ116" s="24"/>
      <c r="AK116" s="24"/>
      <c r="AL116" s="180"/>
      <c r="AM116" s="24"/>
      <c r="AN116" s="24"/>
      <c r="AO116" s="24"/>
      <c r="AP116" s="29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F116" s="416"/>
      <c r="CG116" s="416"/>
      <c r="CH116" s="416"/>
      <c r="CI116" s="416"/>
      <c r="CK116" s="24"/>
      <c r="CL116" s="24"/>
      <c r="CM116" s="24"/>
      <c r="CN116" s="24"/>
      <c r="CO116" s="24"/>
      <c r="CP116" s="24"/>
      <c r="CQ116" s="24"/>
      <c r="CR116" s="24"/>
      <c r="CS116" s="24"/>
      <c r="CT116" s="474"/>
      <c r="CU116" s="24"/>
      <c r="CV116" s="24"/>
      <c r="CW116" s="24"/>
      <c r="CX116" s="475"/>
      <c r="CY116" s="475"/>
      <c r="CZ116" s="475"/>
      <c r="DA116" s="475"/>
    </row>
    <row r="117" spans="1:105">
      <c r="A117" s="11"/>
      <c r="B117" s="24"/>
      <c r="C117" s="24"/>
      <c r="D117" s="24"/>
      <c r="E117" s="24"/>
      <c r="F117" s="48"/>
      <c r="G117" s="24"/>
      <c r="H117" s="49"/>
      <c r="I117" s="24"/>
      <c r="J117" s="24"/>
      <c r="K117" s="24"/>
      <c r="L117" s="24"/>
      <c r="M117" s="24"/>
      <c r="N117" s="24"/>
      <c r="O117" s="24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4"/>
      <c r="AA117" s="24"/>
      <c r="AB117" s="24"/>
      <c r="AC117" s="24"/>
      <c r="AD117" s="136"/>
      <c r="AE117" s="136"/>
      <c r="AF117" s="24"/>
      <c r="AG117" s="24"/>
      <c r="AH117" s="24"/>
      <c r="AI117" s="24"/>
      <c r="AJ117" s="24"/>
      <c r="AK117" s="24"/>
      <c r="AL117" s="180"/>
      <c r="AM117" s="24"/>
      <c r="AN117" s="24"/>
      <c r="AO117" s="24"/>
      <c r="AP117" s="29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F117" s="416"/>
      <c r="CG117" s="416"/>
      <c r="CH117" s="416"/>
      <c r="CI117" s="416"/>
      <c r="CK117" s="24"/>
      <c r="CL117" s="24"/>
      <c r="CM117" s="24"/>
      <c r="CN117" s="24"/>
      <c r="CO117" s="24"/>
      <c r="CP117" s="24"/>
      <c r="CQ117" s="24"/>
      <c r="CR117" s="24"/>
      <c r="CS117" s="24"/>
      <c r="CT117" s="474"/>
      <c r="CU117" s="24"/>
      <c r="CV117" s="24"/>
      <c r="CW117" s="24"/>
      <c r="CX117" s="475"/>
      <c r="CY117" s="475"/>
      <c r="CZ117" s="475"/>
      <c r="DA117" s="475"/>
    </row>
    <row r="118" spans="1:105">
      <c r="A118" s="11"/>
      <c r="B118" s="24"/>
      <c r="C118" s="24"/>
      <c r="D118" s="24"/>
      <c r="E118" s="24"/>
      <c r="F118" s="48"/>
      <c r="G118" s="24"/>
      <c r="H118" s="49"/>
      <c r="I118" s="24"/>
      <c r="J118" s="24"/>
      <c r="K118" s="24"/>
      <c r="L118" s="24"/>
      <c r="M118" s="24"/>
      <c r="N118" s="24"/>
      <c r="O118" s="24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4"/>
      <c r="AA118" s="24"/>
      <c r="AB118" s="24"/>
      <c r="AC118" s="24"/>
      <c r="AD118" s="136"/>
      <c r="AE118" s="136"/>
      <c r="AF118" s="24"/>
      <c r="AG118" s="24"/>
      <c r="AH118" s="24"/>
      <c r="AI118" s="24"/>
      <c r="AJ118" s="24"/>
      <c r="AK118" s="24"/>
      <c r="AL118" s="180"/>
      <c r="AM118" s="24"/>
      <c r="AN118" s="24"/>
      <c r="AO118" s="24"/>
      <c r="AP118" s="29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F118" s="416"/>
      <c r="CG118" s="416"/>
      <c r="CH118" s="416"/>
      <c r="CI118" s="416"/>
      <c r="CK118" s="24"/>
      <c r="CL118" s="24"/>
      <c r="CM118" s="24"/>
      <c r="CN118" s="24"/>
      <c r="CO118" s="24"/>
      <c r="CP118" s="24"/>
      <c r="CQ118" s="24"/>
      <c r="CR118" s="24"/>
      <c r="CS118" s="24"/>
      <c r="CT118" s="474"/>
      <c r="CU118" s="24"/>
      <c r="CV118" s="24"/>
      <c r="CW118" s="24"/>
      <c r="CX118" s="475"/>
      <c r="CY118" s="475"/>
      <c r="CZ118" s="475"/>
      <c r="DA118" s="475"/>
    </row>
    <row r="119" spans="1:105">
      <c r="A119" s="11"/>
      <c r="B119" s="24"/>
      <c r="C119" s="24"/>
      <c r="D119" s="24"/>
      <c r="E119" s="24"/>
      <c r="F119" s="48"/>
      <c r="G119" s="24"/>
      <c r="H119" s="49"/>
      <c r="I119" s="24"/>
      <c r="J119" s="24"/>
      <c r="K119" s="24"/>
      <c r="L119" s="24"/>
      <c r="M119" s="24"/>
      <c r="N119" s="24"/>
      <c r="O119" s="24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4"/>
      <c r="AA119" s="24"/>
      <c r="AB119" s="24"/>
      <c r="AC119" s="24"/>
      <c r="AD119" s="136"/>
      <c r="AE119" s="136"/>
      <c r="AF119" s="24"/>
      <c r="AG119" s="24"/>
      <c r="AH119" s="24"/>
      <c r="AI119" s="24"/>
      <c r="AJ119" s="24"/>
      <c r="AK119" s="24"/>
      <c r="AL119" s="180"/>
      <c r="AM119" s="24"/>
      <c r="AN119" s="24"/>
      <c r="AO119" s="24"/>
      <c r="AP119" s="29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F119" s="416"/>
      <c r="CG119" s="416"/>
      <c r="CH119" s="416"/>
      <c r="CI119" s="416"/>
      <c r="CK119" s="24"/>
      <c r="CL119" s="24"/>
      <c r="CM119" s="24"/>
      <c r="CN119" s="24"/>
      <c r="CO119" s="24"/>
      <c r="CP119" s="24"/>
      <c r="CQ119" s="24"/>
      <c r="CR119" s="24"/>
      <c r="CS119" s="24"/>
      <c r="CT119" s="474"/>
      <c r="CU119" s="24"/>
      <c r="CV119" s="24"/>
      <c r="CW119" s="24"/>
      <c r="CX119" s="475"/>
      <c r="CY119" s="475"/>
      <c r="CZ119" s="475"/>
      <c r="DA119" s="475"/>
    </row>
    <row r="120" spans="1:105">
      <c r="A120" s="11"/>
      <c r="B120" s="24"/>
      <c r="C120" s="24"/>
      <c r="D120" s="24"/>
      <c r="E120" s="24"/>
      <c r="F120" s="48"/>
      <c r="G120" s="24"/>
      <c r="H120" s="49"/>
      <c r="I120" s="24"/>
      <c r="J120" s="24"/>
      <c r="K120" s="24"/>
      <c r="L120" s="24"/>
      <c r="M120" s="24"/>
      <c r="N120" s="24"/>
      <c r="O120" s="24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4"/>
      <c r="AA120" s="24"/>
      <c r="AB120" s="24"/>
      <c r="AC120" s="24"/>
      <c r="AD120" s="136"/>
      <c r="AE120" s="136"/>
      <c r="AF120" s="24"/>
      <c r="AG120" s="24"/>
      <c r="AH120" s="24"/>
      <c r="AI120" s="24"/>
      <c r="AJ120" s="24"/>
      <c r="AK120" s="24"/>
      <c r="AL120" s="180"/>
      <c r="AM120" s="24"/>
      <c r="AN120" s="24"/>
      <c r="AO120" s="24"/>
      <c r="AP120" s="29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F120" s="416"/>
      <c r="CG120" s="416"/>
      <c r="CH120" s="416"/>
      <c r="CI120" s="416"/>
      <c r="CK120" s="24"/>
      <c r="CL120" s="24"/>
      <c r="CM120" s="24"/>
      <c r="CN120" s="24"/>
      <c r="CO120" s="24"/>
      <c r="CP120" s="24"/>
      <c r="CQ120" s="24"/>
      <c r="CR120" s="24"/>
      <c r="CS120" s="24"/>
      <c r="CT120" s="474"/>
      <c r="CU120" s="24"/>
      <c r="CV120" s="24"/>
      <c r="CW120" s="24"/>
      <c r="CX120" s="475"/>
      <c r="CY120" s="475"/>
      <c r="CZ120" s="475"/>
      <c r="DA120" s="475"/>
    </row>
    <row r="121" spans="1:105">
      <c r="A121" s="11"/>
      <c r="B121" s="24"/>
      <c r="C121" s="24"/>
      <c r="D121" s="24"/>
      <c r="E121" s="24"/>
      <c r="F121" s="48"/>
      <c r="G121" s="24"/>
      <c r="H121" s="49"/>
      <c r="I121" s="24"/>
      <c r="J121" s="24"/>
      <c r="K121" s="24"/>
      <c r="L121" s="24"/>
      <c r="M121" s="24"/>
      <c r="N121" s="24"/>
      <c r="O121" s="24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4"/>
      <c r="AA121" s="24"/>
      <c r="AB121" s="24"/>
      <c r="AC121" s="24"/>
      <c r="AD121" s="136"/>
      <c r="AE121" s="136"/>
      <c r="AF121" s="24"/>
      <c r="AG121" s="24"/>
      <c r="AH121" s="24"/>
      <c r="AI121" s="24"/>
      <c r="AJ121" s="24"/>
      <c r="AK121" s="24"/>
      <c r="AL121" s="180"/>
      <c r="AM121" s="24"/>
      <c r="AN121" s="24"/>
      <c r="AO121" s="24"/>
      <c r="AP121" s="29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F121" s="416"/>
      <c r="CG121" s="416"/>
      <c r="CH121" s="416"/>
      <c r="CI121" s="416"/>
      <c r="CK121" s="24"/>
      <c r="CL121" s="24"/>
      <c r="CM121" s="24"/>
      <c r="CN121" s="24"/>
      <c r="CO121" s="24"/>
      <c r="CP121" s="24"/>
      <c r="CQ121" s="24"/>
      <c r="CR121" s="24"/>
      <c r="CS121" s="24"/>
      <c r="CT121" s="474"/>
      <c r="CU121" s="24"/>
      <c r="CV121" s="24"/>
      <c r="CW121" s="24"/>
      <c r="CX121" s="475"/>
      <c r="CY121" s="475"/>
      <c r="CZ121" s="475"/>
      <c r="DA121" s="475"/>
    </row>
    <row r="122" spans="1:105">
      <c r="A122" s="11"/>
      <c r="B122" s="24"/>
      <c r="C122" s="24"/>
      <c r="D122" s="24"/>
      <c r="E122" s="24"/>
      <c r="F122" s="48"/>
      <c r="G122" s="24"/>
      <c r="H122" s="49"/>
      <c r="I122" s="24"/>
      <c r="J122" s="24"/>
      <c r="K122" s="24"/>
      <c r="L122" s="24"/>
      <c r="M122" s="24"/>
      <c r="N122" s="24"/>
      <c r="O122" s="24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4"/>
      <c r="AA122" s="24"/>
      <c r="AB122" s="24"/>
      <c r="AC122" s="24"/>
      <c r="AD122" s="136"/>
      <c r="AE122" s="136"/>
      <c r="AF122" s="24"/>
      <c r="AG122" s="24"/>
      <c r="AH122" s="24"/>
      <c r="AI122" s="24"/>
      <c r="AJ122" s="24"/>
      <c r="AK122" s="24"/>
      <c r="AL122" s="180"/>
      <c r="AM122" s="24"/>
      <c r="AN122" s="24"/>
      <c r="AO122" s="24"/>
      <c r="AP122" s="29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F122" s="416"/>
      <c r="CG122" s="416"/>
      <c r="CH122" s="416"/>
      <c r="CI122" s="416"/>
      <c r="CK122" s="24"/>
      <c r="CL122" s="24"/>
      <c r="CM122" s="24"/>
      <c r="CN122" s="24"/>
      <c r="CO122" s="24"/>
      <c r="CP122" s="24"/>
      <c r="CQ122" s="24"/>
      <c r="CR122" s="24"/>
      <c r="CS122" s="24"/>
      <c r="CT122" s="474"/>
      <c r="CU122" s="24"/>
      <c r="CV122" s="24"/>
      <c r="CW122" s="24"/>
      <c r="CX122" s="475"/>
      <c r="CY122" s="475"/>
      <c r="CZ122" s="475"/>
      <c r="DA122" s="475"/>
    </row>
    <row r="123" spans="1:105">
      <c r="A123" s="11"/>
      <c r="B123" s="24"/>
      <c r="C123" s="24"/>
      <c r="D123" s="24"/>
      <c r="E123" s="24"/>
      <c r="F123" s="48"/>
      <c r="G123" s="24"/>
      <c r="H123" s="49"/>
      <c r="I123" s="24"/>
      <c r="J123" s="24"/>
      <c r="K123" s="24"/>
      <c r="L123" s="24"/>
      <c r="M123" s="24"/>
      <c r="N123" s="24"/>
      <c r="O123" s="24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4"/>
      <c r="AA123" s="24"/>
      <c r="AB123" s="24"/>
      <c r="AC123" s="24"/>
      <c r="AD123" s="136"/>
      <c r="AE123" s="136"/>
      <c r="AF123" s="24"/>
      <c r="AG123" s="24"/>
      <c r="AH123" s="24"/>
      <c r="AI123" s="24"/>
      <c r="AJ123" s="24"/>
      <c r="AK123" s="24"/>
      <c r="AL123" s="180"/>
      <c r="AM123" s="24"/>
      <c r="AN123" s="24"/>
      <c r="AO123" s="24"/>
      <c r="AP123" s="29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F123" s="416"/>
      <c r="CG123" s="416"/>
      <c r="CH123" s="416"/>
      <c r="CI123" s="416"/>
      <c r="CK123" s="24"/>
      <c r="CL123" s="24"/>
      <c r="CM123" s="24"/>
      <c r="CN123" s="24"/>
      <c r="CO123" s="24"/>
      <c r="CP123" s="24"/>
      <c r="CQ123" s="24"/>
      <c r="CR123" s="24"/>
      <c r="CS123" s="24"/>
      <c r="CT123" s="474"/>
      <c r="CU123" s="24"/>
      <c r="CV123" s="24"/>
      <c r="CW123" s="24"/>
      <c r="CX123" s="475"/>
      <c r="CY123" s="475"/>
      <c r="CZ123" s="475"/>
      <c r="DA123" s="475"/>
    </row>
    <row r="124" spans="1:105">
      <c r="A124" s="11"/>
      <c r="B124" s="24"/>
      <c r="C124" s="24"/>
      <c r="D124" s="24"/>
      <c r="E124" s="24"/>
      <c r="F124" s="48"/>
      <c r="G124" s="24"/>
      <c r="H124" s="49"/>
      <c r="I124" s="24"/>
      <c r="J124" s="24"/>
      <c r="K124" s="24"/>
      <c r="L124" s="24"/>
      <c r="M124" s="24"/>
      <c r="N124" s="24"/>
      <c r="O124" s="24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4"/>
      <c r="AA124" s="24"/>
      <c r="AB124" s="24"/>
      <c r="AC124" s="24"/>
      <c r="AD124" s="136"/>
      <c r="AE124" s="136"/>
      <c r="AF124" s="24"/>
      <c r="AG124" s="24"/>
      <c r="AH124" s="24"/>
      <c r="AI124" s="24"/>
      <c r="AJ124" s="24"/>
      <c r="AK124" s="24"/>
      <c r="AL124" s="180"/>
      <c r="AM124" s="24"/>
      <c r="AN124" s="24"/>
      <c r="AO124" s="24"/>
      <c r="AP124" s="29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F124" s="416"/>
      <c r="CG124" s="416"/>
      <c r="CH124" s="416"/>
      <c r="CI124" s="416"/>
      <c r="CK124" s="24"/>
      <c r="CL124" s="24"/>
      <c r="CM124" s="24"/>
      <c r="CN124" s="24"/>
      <c r="CO124" s="24"/>
      <c r="CP124" s="24"/>
      <c r="CQ124" s="24"/>
      <c r="CR124" s="24"/>
      <c r="CS124" s="24"/>
      <c r="CT124" s="474"/>
      <c r="CU124" s="24"/>
      <c r="CV124" s="24"/>
      <c r="CW124" s="24"/>
      <c r="CX124" s="475"/>
      <c r="CY124" s="475"/>
      <c r="CZ124" s="475"/>
      <c r="DA124" s="475"/>
    </row>
    <row r="125" spans="1:105">
      <c r="A125" s="11"/>
      <c r="B125" s="24"/>
      <c r="C125" s="24"/>
      <c r="D125" s="24"/>
      <c r="E125" s="24"/>
      <c r="F125" s="48"/>
      <c r="G125" s="24"/>
      <c r="H125" s="49"/>
      <c r="I125" s="24"/>
      <c r="J125" s="24"/>
      <c r="K125" s="24"/>
      <c r="L125" s="24"/>
      <c r="M125" s="24"/>
      <c r="N125" s="24"/>
      <c r="O125" s="24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4"/>
      <c r="AA125" s="24"/>
      <c r="AB125" s="24"/>
      <c r="AC125" s="24"/>
      <c r="AD125" s="136"/>
      <c r="AE125" s="136"/>
      <c r="AF125" s="24"/>
      <c r="AG125" s="24"/>
      <c r="AH125" s="24"/>
      <c r="AI125" s="24"/>
      <c r="AJ125" s="24"/>
      <c r="AK125" s="24"/>
      <c r="AL125" s="180"/>
      <c r="AM125" s="24"/>
      <c r="AN125" s="24"/>
      <c r="AO125" s="24"/>
      <c r="AP125" s="29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F125" s="416"/>
      <c r="CG125" s="416"/>
      <c r="CH125" s="416"/>
      <c r="CI125" s="416"/>
      <c r="CK125" s="24"/>
      <c r="CL125" s="24"/>
      <c r="CM125" s="24"/>
      <c r="CN125" s="24"/>
      <c r="CO125" s="24"/>
      <c r="CP125" s="24"/>
      <c r="CQ125" s="24"/>
      <c r="CR125" s="24"/>
      <c r="CS125" s="24"/>
      <c r="CT125" s="474"/>
      <c r="CU125" s="24"/>
      <c r="CV125" s="24"/>
      <c r="CW125" s="24"/>
      <c r="CX125" s="475"/>
      <c r="CY125" s="475"/>
      <c r="CZ125" s="475"/>
      <c r="DA125" s="475"/>
    </row>
    <row r="126" spans="1:105">
      <c r="A126" s="11"/>
      <c r="B126" s="24"/>
      <c r="C126" s="24"/>
      <c r="D126" s="24"/>
      <c r="E126" s="24"/>
      <c r="F126" s="48"/>
      <c r="G126" s="24"/>
      <c r="H126" s="49"/>
      <c r="I126" s="24"/>
      <c r="J126" s="24"/>
      <c r="K126" s="24"/>
      <c r="L126" s="24"/>
      <c r="M126" s="24"/>
      <c r="N126" s="24"/>
      <c r="O126" s="24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4"/>
      <c r="AA126" s="24"/>
      <c r="AB126" s="24"/>
      <c r="AC126" s="24"/>
      <c r="AD126" s="136"/>
      <c r="AE126" s="136"/>
      <c r="AF126" s="24"/>
      <c r="AG126" s="24"/>
      <c r="AH126" s="24"/>
      <c r="AI126" s="24"/>
      <c r="AJ126" s="24"/>
      <c r="AK126" s="24"/>
      <c r="AL126" s="180"/>
      <c r="AM126" s="24"/>
      <c r="AN126" s="24"/>
      <c r="AO126" s="24"/>
      <c r="AP126" s="29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F126" s="416"/>
      <c r="CG126" s="416"/>
      <c r="CH126" s="416"/>
      <c r="CI126" s="416"/>
      <c r="CK126" s="24"/>
      <c r="CL126" s="24"/>
      <c r="CM126" s="24"/>
      <c r="CN126" s="24"/>
      <c r="CO126" s="24"/>
      <c r="CP126" s="24"/>
      <c r="CQ126" s="24"/>
      <c r="CR126" s="24"/>
      <c r="CS126" s="24"/>
      <c r="CT126" s="474"/>
      <c r="CU126" s="24"/>
      <c r="CV126" s="24"/>
      <c r="CW126" s="24"/>
      <c r="CX126" s="475"/>
      <c r="CY126" s="475"/>
      <c r="CZ126" s="475"/>
      <c r="DA126" s="475"/>
    </row>
    <row r="127" spans="1:105">
      <c r="A127" s="11"/>
      <c r="B127" s="24"/>
      <c r="C127" s="24"/>
      <c r="D127" s="24"/>
      <c r="E127" s="24"/>
      <c r="F127" s="48"/>
      <c r="G127" s="24"/>
      <c r="H127" s="49"/>
      <c r="I127" s="24"/>
      <c r="J127" s="24"/>
      <c r="K127" s="24"/>
      <c r="L127" s="24"/>
      <c r="M127" s="24"/>
      <c r="N127" s="24"/>
      <c r="O127" s="24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4"/>
      <c r="AA127" s="24"/>
      <c r="AB127" s="24"/>
      <c r="AC127" s="24"/>
      <c r="AD127" s="136"/>
      <c r="AE127" s="136"/>
      <c r="AF127" s="24"/>
      <c r="AG127" s="24"/>
      <c r="AH127" s="24"/>
      <c r="AI127" s="24"/>
      <c r="AJ127" s="24"/>
      <c r="AK127" s="24"/>
      <c r="AL127" s="180"/>
      <c r="AM127" s="24"/>
      <c r="AN127" s="24"/>
      <c r="AO127" s="24"/>
      <c r="AP127" s="29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F127" s="416"/>
      <c r="CG127" s="416"/>
      <c r="CH127" s="416"/>
      <c r="CI127" s="416"/>
      <c r="CK127" s="24"/>
      <c r="CL127" s="24"/>
      <c r="CM127" s="24"/>
      <c r="CN127" s="24"/>
      <c r="CO127" s="24"/>
      <c r="CP127" s="24"/>
      <c r="CQ127" s="24"/>
      <c r="CR127" s="24"/>
      <c r="CS127" s="24"/>
      <c r="CT127" s="474"/>
      <c r="CU127" s="24"/>
      <c r="CV127" s="24"/>
      <c r="CW127" s="24"/>
      <c r="CX127" s="475"/>
      <c r="CY127" s="475"/>
      <c r="CZ127" s="475"/>
      <c r="DA127" s="475"/>
    </row>
    <row r="128" spans="1:105">
      <c r="A128" s="11"/>
      <c r="B128" s="24"/>
      <c r="C128" s="24"/>
      <c r="D128" s="24"/>
      <c r="E128" s="24"/>
      <c r="F128" s="48"/>
      <c r="G128" s="24"/>
      <c r="H128" s="49"/>
      <c r="I128" s="24"/>
      <c r="J128" s="24"/>
      <c r="K128" s="24"/>
      <c r="L128" s="24"/>
      <c r="M128" s="24"/>
      <c r="N128" s="24"/>
      <c r="O128" s="24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4"/>
      <c r="AA128" s="24"/>
      <c r="AB128" s="24"/>
      <c r="AC128" s="24"/>
      <c r="AD128" s="136"/>
      <c r="AE128" s="136"/>
      <c r="AF128" s="24"/>
      <c r="AG128" s="24"/>
      <c r="AH128" s="24"/>
      <c r="AI128" s="24"/>
      <c r="AJ128" s="24"/>
      <c r="AK128" s="24"/>
      <c r="AL128" s="180"/>
      <c r="AM128" s="24"/>
      <c r="AN128" s="24"/>
      <c r="AO128" s="24"/>
      <c r="AP128" s="29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F128" s="416"/>
      <c r="CG128" s="416"/>
      <c r="CH128" s="416"/>
      <c r="CI128" s="416"/>
      <c r="CK128" s="24"/>
      <c r="CL128" s="24"/>
      <c r="CM128" s="24"/>
      <c r="CN128" s="24"/>
      <c r="CO128" s="24"/>
      <c r="CP128" s="24"/>
      <c r="CQ128" s="24"/>
      <c r="CR128" s="24"/>
      <c r="CS128" s="24"/>
      <c r="CT128" s="474"/>
      <c r="CU128" s="24"/>
      <c r="CV128" s="24"/>
      <c r="CW128" s="24"/>
      <c r="CX128" s="475"/>
      <c r="CY128" s="475"/>
      <c r="CZ128" s="475"/>
      <c r="DA128" s="475"/>
    </row>
    <row r="129" spans="1:105">
      <c r="A129" s="11"/>
      <c r="B129" s="24"/>
      <c r="C129" s="24"/>
      <c r="D129" s="24"/>
      <c r="E129" s="24"/>
      <c r="F129" s="48"/>
      <c r="G129" s="24"/>
      <c r="H129" s="49"/>
      <c r="I129" s="24"/>
      <c r="J129" s="24"/>
      <c r="K129" s="24"/>
      <c r="L129" s="24"/>
      <c r="M129" s="24"/>
      <c r="N129" s="24"/>
      <c r="O129" s="24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4"/>
      <c r="AA129" s="24"/>
      <c r="AB129" s="24"/>
      <c r="AC129" s="24"/>
      <c r="AD129" s="136"/>
      <c r="AE129" s="136"/>
      <c r="AF129" s="24"/>
      <c r="AG129" s="24"/>
      <c r="AH129" s="24"/>
      <c r="AI129" s="24"/>
      <c r="AJ129" s="24"/>
      <c r="AK129" s="24"/>
      <c r="AL129" s="180"/>
      <c r="AM129" s="24"/>
      <c r="AN129" s="24"/>
      <c r="AO129" s="24"/>
      <c r="AP129" s="29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F129" s="416"/>
      <c r="CG129" s="416"/>
      <c r="CH129" s="416"/>
      <c r="CI129" s="416"/>
      <c r="CK129" s="24"/>
      <c r="CL129" s="24"/>
      <c r="CM129" s="24"/>
      <c r="CN129" s="24"/>
      <c r="CO129" s="24"/>
      <c r="CP129" s="24"/>
      <c r="CQ129" s="24"/>
      <c r="CR129" s="24"/>
      <c r="CS129" s="24"/>
      <c r="CT129" s="474"/>
      <c r="CU129" s="24"/>
      <c r="CV129" s="24"/>
      <c r="CW129" s="24"/>
      <c r="CX129" s="475"/>
      <c r="CY129" s="475"/>
      <c r="CZ129" s="475"/>
      <c r="DA129" s="475"/>
    </row>
    <row r="130" spans="1:105">
      <c r="A130" s="11"/>
      <c r="B130" s="24"/>
      <c r="C130" s="24"/>
      <c r="D130" s="24"/>
      <c r="E130" s="24"/>
      <c r="F130" s="48"/>
      <c r="G130" s="24"/>
      <c r="H130" s="49"/>
      <c r="I130" s="24"/>
      <c r="J130" s="24"/>
      <c r="K130" s="24"/>
      <c r="L130" s="24"/>
      <c r="M130" s="24"/>
      <c r="N130" s="24"/>
      <c r="O130" s="24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4"/>
      <c r="AA130" s="24"/>
      <c r="AB130" s="24"/>
      <c r="AC130" s="24"/>
      <c r="AD130" s="136"/>
      <c r="AE130" s="136"/>
      <c r="AF130" s="24"/>
      <c r="AG130" s="24"/>
      <c r="AH130" s="24"/>
      <c r="AI130" s="24"/>
      <c r="AJ130" s="24"/>
      <c r="AK130" s="24"/>
      <c r="AL130" s="180"/>
      <c r="AM130" s="24"/>
      <c r="AN130" s="24"/>
      <c r="AO130" s="24"/>
      <c r="AP130" s="29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F130" s="416"/>
      <c r="CG130" s="416"/>
      <c r="CH130" s="416"/>
      <c r="CI130" s="416"/>
      <c r="CK130" s="24"/>
      <c r="CL130" s="24"/>
      <c r="CM130" s="24"/>
      <c r="CN130" s="24"/>
      <c r="CO130" s="24"/>
      <c r="CP130" s="24"/>
      <c r="CQ130" s="24"/>
      <c r="CR130" s="24"/>
      <c r="CS130" s="24"/>
      <c r="CT130" s="474"/>
      <c r="CU130" s="24"/>
      <c r="CV130" s="24"/>
      <c r="CW130" s="24"/>
      <c r="CX130" s="475"/>
      <c r="CY130" s="475"/>
      <c r="CZ130" s="475"/>
      <c r="DA130" s="475"/>
    </row>
    <row r="131" spans="1:105">
      <c r="A131" s="11"/>
      <c r="B131" s="24"/>
      <c r="C131" s="24"/>
      <c r="D131" s="24"/>
      <c r="E131" s="24"/>
      <c r="F131" s="48"/>
      <c r="G131" s="24"/>
      <c r="H131" s="49"/>
      <c r="I131" s="24"/>
      <c r="J131" s="24"/>
      <c r="K131" s="24"/>
      <c r="L131" s="24"/>
      <c r="M131" s="24"/>
      <c r="N131" s="24"/>
      <c r="O131" s="24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4"/>
      <c r="AA131" s="24"/>
      <c r="AB131" s="24"/>
      <c r="AC131" s="24"/>
      <c r="AD131" s="136"/>
      <c r="AE131" s="136"/>
      <c r="AF131" s="24"/>
      <c r="AG131" s="24"/>
      <c r="AH131" s="24"/>
      <c r="AI131" s="24"/>
      <c r="AJ131" s="24"/>
      <c r="AK131" s="24"/>
      <c r="AL131" s="180"/>
      <c r="AM131" s="24"/>
      <c r="AN131" s="24"/>
      <c r="AO131" s="24"/>
      <c r="AP131" s="29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F131" s="416"/>
      <c r="CG131" s="416"/>
      <c r="CH131" s="416"/>
      <c r="CI131" s="416"/>
      <c r="CK131" s="24"/>
      <c r="CL131" s="24"/>
      <c r="CM131" s="24"/>
      <c r="CN131" s="24"/>
      <c r="CO131" s="24"/>
      <c r="CP131" s="24"/>
      <c r="CQ131" s="24"/>
      <c r="CR131" s="24"/>
      <c r="CS131" s="24"/>
      <c r="CT131" s="474"/>
      <c r="CU131" s="24"/>
      <c r="CV131" s="24"/>
      <c r="CW131" s="24"/>
      <c r="CX131" s="475"/>
      <c r="CY131" s="475"/>
      <c r="CZ131" s="475"/>
      <c r="DA131" s="475"/>
    </row>
    <row r="132" spans="1:105">
      <c r="A132" s="11"/>
      <c r="B132" s="24"/>
      <c r="C132" s="24"/>
      <c r="D132" s="24"/>
      <c r="E132" s="24"/>
      <c r="F132" s="48"/>
      <c r="G132" s="24"/>
      <c r="H132" s="49"/>
      <c r="I132" s="24"/>
      <c r="J132" s="24"/>
      <c r="K132" s="24"/>
      <c r="L132" s="24"/>
      <c r="M132" s="24"/>
      <c r="N132" s="24"/>
      <c r="O132" s="24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4"/>
      <c r="AA132" s="24"/>
      <c r="AB132" s="24"/>
      <c r="AC132" s="24"/>
      <c r="AD132" s="136"/>
      <c r="AE132" s="136"/>
      <c r="AF132" s="24"/>
      <c r="AG132" s="24"/>
      <c r="AH132" s="24"/>
      <c r="AI132" s="24"/>
      <c r="AJ132" s="24"/>
      <c r="AK132" s="24"/>
      <c r="AL132" s="180"/>
      <c r="AM132" s="24"/>
      <c r="AN132" s="24"/>
      <c r="AO132" s="24"/>
      <c r="AP132" s="29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F132" s="416"/>
      <c r="CG132" s="416"/>
      <c r="CH132" s="416"/>
      <c r="CI132" s="416"/>
      <c r="CK132" s="24"/>
      <c r="CL132" s="24"/>
      <c r="CM132" s="24"/>
      <c r="CN132" s="24"/>
      <c r="CO132" s="24"/>
      <c r="CP132" s="24"/>
      <c r="CQ132" s="24"/>
      <c r="CR132" s="24"/>
      <c r="CS132" s="24"/>
      <c r="CT132" s="474"/>
      <c r="CU132" s="24"/>
      <c r="CV132" s="24"/>
      <c r="CW132" s="24"/>
      <c r="CX132" s="475"/>
      <c r="CY132" s="475"/>
      <c r="CZ132" s="475"/>
      <c r="DA132" s="475"/>
    </row>
    <row r="133" spans="1:105">
      <c r="A133" s="11"/>
      <c r="B133" s="24"/>
      <c r="C133" s="24"/>
      <c r="D133" s="24"/>
      <c r="E133" s="24"/>
      <c r="F133" s="48"/>
      <c r="G133" s="24"/>
      <c r="H133" s="49"/>
      <c r="I133" s="24"/>
      <c r="J133" s="24"/>
      <c r="K133" s="24"/>
      <c r="L133" s="24"/>
      <c r="M133" s="24"/>
      <c r="N133" s="24"/>
      <c r="O133" s="24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4"/>
      <c r="AA133" s="24"/>
      <c r="AB133" s="24"/>
      <c r="AC133" s="24"/>
      <c r="AD133" s="136"/>
      <c r="AE133" s="136"/>
      <c r="AF133" s="24"/>
      <c r="AG133" s="24"/>
      <c r="AH133" s="24"/>
      <c r="AI133" s="24"/>
      <c r="AJ133" s="24"/>
      <c r="AK133" s="24"/>
      <c r="AL133" s="180"/>
      <c r="AM133" s="24"/>
      <c r="AN133" s="24"/>
      <c r="AO133" s="24"/>
      <c r="AP133" s="29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F133" s="416"/>
      <c r="CG133" s="416"/>
      <c r="CH133" s="416"/>
      <c r="CI133" s="416"/>
      <c r="CK133" s="24"/>
      <c r="CL133" s="24"/>
      <c r="CM133" s="24"/>
      <c r="CN133" s="24"/>
      <c r="CO133" s="24"/>
      <c r="CP133" s="24"/>
      <c r="CQ133" s="24"/>
      <c r="CR133" s="24"/>
      <c r="CS133" s="24"/>
      <c r="CT133" s="474"/>
      <c r="CU133" s="24"/>
      <c r="CV133" s="24"/>
      <c r="CW133" s="24"/>
      <c r="CX133" s="475"/>
      <c r="CY133" s="475"/>
      <c r="CZ133" s="475"/>
      <c r="DA133" s="475"/>
    </row>
    <row r="134" spans="1:105">
      <c r="A134" s="11"/>
      <c r="B134" s="24"/>
      <c r="C134" s="24"/>
      <c r="D134" s="24"/>
      <c r="E134" s="24"/>
      <c r="F134" s="48"/>
      <c r="G134" s="24"/>
      <c r="H134" s="49"/>
      <c r="I134" s="24"/>
      <c r="J134" s="24"/>
      <c r="K134" s="24"/>
      <c r="L134" s="24"/>
      <c r="M134" s="24"/>
      <c r="N134" s="24"/>
      <c r="O134" s="24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4"/>
      <c r="AA134" s="24"/>
      <c r="AB134" s="24"/>
      <c r="AC134" s="24"/>
      <c r="AD134" s="136"/>
      <c r="AE134" s="136"/>
      <c r="AF134" s="24"/>
      <c r="AG134" s="24"/>
      <c r="AH134" s="24"/>
      <c r="AI134" s="24"/>
      <c r="AJ134" s="24"/>
      <c r="AK134" s="24"/>
      <c r="AL134" s="180"/>
      <c r="AM134" s="24"/>
      <c r="AN134" s="24"/>
      <c r="AO134" s="24"/>
      <c r="AP134" s="29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F134" s="416"/>
      <c r="CG134" s="416"/>
      <c r="CH134" s="416"/>
      <c r="CI134" s="416"/>
      <c r="CK134" s="24"/>
      <c r="CL134" s="24"/>
      <c r="CM134" s="24"/>
      <c r="CN134" s="24"/>
      <c r="CO134" s="24"/>
      <c r="CP134" s="24"/>
      <c r="CQ134" s="24"/>
      <c r="CR134" s="24"/>
      <c r="CS134" s="24"/>
      <c r="CT134" s="474"/>
      <c r="CU134" s="24"/>
      <c r="CV134" s="24"/>
      <c r="CW134" s="24"/>
      <c r="CX134" s="475"/>
      <c r="CY134" s="475"/>
      <c r="CZ134" s="475"/>
      <c r="DA134" s="475"/>
    </row>
    <row r="135" spans="1:105">
      <c r="A135" s="11"/>
      <c r="B135" s="24"/>
      <c r="C135" s="24"/>
      <c r="D135" s="24"/>
      <c r="E135" s="24"/>
      <c r="F135" s="48"/>
      <c r="G135" s="24"/>
      <c r="H135" s="49"/>
      <c r="I135" s="24"/>
      <c r="J135" s="24"/>
      <c r="K135" s="24"/>
      <c r="L135" s="24"/>
      <c r="M135" s="24"/>
      <c r="N135" s="24"/>
      <c r="O135" s="24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4"/>
      <c r="AA135" s="24"/>
      <c r="AB135" s="24"/>
      <c r="AC135" s="24"/>
      <c r="AD135" s="136"/>
      <c r="AE135" s="136"/>
      <c r="AF135" s="24"/>
      <c r="AG135" s="24"/>
      <c r="AH135" s="24"/>
      <c r="AI135" s="24"/>
      <c r="AJ135" s="24"/>
      <c r="AK135" s="24"/>
      <c r="AL135" s="180"/>
      <c r="AM135" s="24"/>
      <c r="AN135" s="24"/>
      <c r="AO135" s="24"/>
      <c r="AP135" s="29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F135" s="416"/>
      <c r="CG135" s="416"/>
      <c r="CH135" s="416"/>
      <c r="CI135" s="416"/>
      <c r="CK135" s="24"/>
      <c r="CL135" s="24"/>
      <c r="CM135" s="24"/>
      <c r="CN135" s="24"/>
      <c r="CO135" s="24"/>
      <c r="CP135" s="24"/>
      <c r="CQ135" s="24"/>
      <c r="CR135" s="24"/>
      <c r="CS135" s="24"/>
      <c r="CT135" s="474"/>
      <c r="CU135" s="24"/>
      <c r="CV135" s="24"/>
      <c r="CW135" s="24"/>
      <c r="CX135" s="475"/>
      <c r="CY135" s="475"/>
      <c r="CZ135" s="475"/>
      <c r="DA135" s="475"/>
    </row>
    <row r="136" spans="1:105">
      <c r="A136" s="11"/>
      <c r="B136" s="24"/>
      <c r="C136" s="24"/>
      <c r="D136" s="24"/>
      <c r="E136" s="24"/>
      <c r="F136" s="48"/>
      <c r="G136" s="24"/>
      <c r="H136" s="49"/>
      <c r="I136" s="24"/>
      <c r="J136" s="24"/>
      <c r="K136" s="24"/>
      <c r="L136" s="24"/>
      <c r="M136" s="24"/>
      <c r="N136" s="24"/>
      <c r="O136" s="24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4"/>
      <c r="AA136" s="24"/>
      <c r="AB136" s="24"/>
      <c r="AC136" s="24"/>
      <c r="AD136" s="136"/>
      <c r="AE136" s="136"/>
      <c r="AF136" s="24"/>
      <c r="AG136" s="24"/>
      <c r="AH136" s="24"/>
      <c r="AI136" s="24"/>
      <c r="AJ136" s="24"/>
      <c r="AK136" s="24"/>
      <c r="AL136" s="180"/>
      <c r="AM136" s="24"/>
      <c r="AN136" s="24"/>
      <c r="AO136" s="24"/>
      <c r="AP136" s="29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F136" s="416"/>
      <c r="CG136" s="416"/>
      <c r="CH136" s="416"/>
      <c r="CI136" s="416"/>
      <c r="CK136" s="24"/>
      <c r="CL136" s="24"/>
      <c r="CM136" s="24"/>
      <c r="CN136" s="24"/>
      <c r="CO136" s="24"/>
      <c r="CP136" s="24"/>
      <c r="CQ136" s="24"/>
      <c r="CR136" s="24"/>
      <c r="CS136" s="24"/>
      <c r="CT136" s="474"/>
      <c r="CU136" s="24"/>
      <c r="CV136" s="24"/>
      <c r="CW136" s="24"/>
      <c r="CX136" s="475"/>
      <c r="CY136" s="475"/>
      <c r="CZ136" s="475"/>
      <c r="DA136" s="475"/>
    </row>
    <row r="137" spans="1:105">
      <c r="A137" s="11"/>
      <c r="B137" s="24"/>
      <c r="C137" s="24"/>
      <c r="D137" s="24"/>
      <c r="E137" s="24"/>
      <c r="F137" s="48"/>
      <c r="G137" s="24"/>
      <c r="H137" s="49"/>
      <c r="I137" s="24"/>
      <c r="J137" s="24"/>
      <c r="K137" s="24"/>
      <c r="L137" s="24"/>
      <c r="M137" s="24"/>
      <c r="N137" s="24"/>
      <c r="O137" s="24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4"/>
      <c r="AA137" s="24"/>
      <c r="AB137" s="24"/>
      <c r="AC137" s="24"/>
      <c r="AD137" s="136"/>
      <c r="AE137" s="136"/>
      <c r="AF137" s="24"/>
      <c r="AG137" s="24"/>
      <c r="AH137" s="24"/>
      <c r="AI137" s="24"/>
      <c r="AJ137" s="24"/>
      <c r="AK137" s="24"/>
      <c r="AL137" s="180"/>
      <c r="AM137" s="24"/>
      <c r="AN137" s="24"/>
      <c r="AO137" s="24"/>
      <c r="AP137" s="29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F137" s="416"/>
      <c r="CG137" s="416"/>
      <c r="CH137" s="416"/>
      <c r="CI137" s="416"/>
      <c r="CK137" s="24"/>
      <c r="CL137" s="24"/>
      <c r="CM137" s="24"/>
      <c r="CN137" s="24"/>
      <c r="CO137" s="24"/>
      <c r="CP137" s="24"/>
      <c r="CQ137" s="24"/>
      <c r="CR137" s="24"/>
      <c r="CS137" s="24"/>
      <c r="CT137" s="474"/>
      <c r="CU137" s="24"/>
      <c r="CV137" s="24"/>
      <c r="CW137" s="24"/>
      <c r="CX137" s="475"/>
      <c r="CY137" s="475"/>
      <c r="CZ137" s="475"/>
      <c r="DA137" s="475"/>
    </row>
    <row r="138" spans="1:105">
      <c r="A138" s="11"/>
      <c r="B138" s="24"/>
      <c r="C138" s="24"/>
      <c r="D138" s="24"/>
      <c r="E138" s="24"/>
      <c r="F138" s="48"/>
      <c r="G138" s="24"/>
      <c r="H138" s="49"/>
      <c r="I138" s="24"/>
      <c r="J138" s="24"/>
      <c r="K138" s="24"/>
      <c r="L138" s="24"/>
      <c r="M138" s="24"/>
      <c r="N138" s="24"/>
      <c r="O138" s="24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4"/>
      <c r="AA138" s="24"/>
      <c r="AB138" s="24"/>
      <c r="AC138" s="24"/>
      <c r="AD138" s="136"/>
      <c r="AE138" s="136"/>
      <c r="AF138" s="24"/>
      <c r="AG138" s="24"/>
      <c r="AH138" s="24"/>
      <c r="AI138" s="24"/>
      <c r="AJ138" s="24"/>
      <c r="AK138" s="24"/>
      <c r="AL138" s="180"/>
      <c r="AM138" s="24"/>
      <c r="AN138" s="24"/>
      <c r="AO138" s="24"/>
      <c r="AP138" s="29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F138" s="416"/>
      <c r="CG138" s="416"/>
      <c r="CH138" s="416"/>
      <c r="CI138" s="416"/>
      <c r="CK138" s="24"/>
      <c r="CL138" s="24"/>
      <c r="CM138" s="24"/>
      <c r="CN138" s="24"/>
      <c r="CO138" s="24"/>
      <c r="CP138" s="24"/>
      <c r="CQ138" s="24"/>
      <c r="CR138" s="24"/>
      <c r="CS138" s="24"/>
      <c r="CT138" s="474"/>
      <c r="CU138" s="24"/>
      <c r="CV138" s="24"/>
      <c r="CW138" s="24"/>
      <c r="CX138" s="475"/>
      <c r="CY138" s="475"/>
      <c r="CZ138" s="475"/>
      <c r="DA138" s="475"/>
    </row>
    <row r="139" spans="1:105">
      <c r="A139" s="11"/>
      <c r="B139" s="24"/>
      <c r="C139" s="24"/>
      <c r="D139" s="24"/>
      <c r="E139" s="24"/>
      <c r="F139" s="48"/>
      <c r="G139" s="24"/>
      <c r="H139" s="49"/>
      <c r="I139" s="24"/>
      <c r="J139" s="24"/>
      <c r="K139" s="24"/>
      <c r="L139" s="24"/>
      <c r="M139" s="24"/>
      <c r="N139" s="24"/>
      <c r="O139" s="24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4"/>
      <c r="AA139" s="24"/>
      <c r="AB139" s="24"/>
      <c r="AC139" s="24"/>
      <c r="AD139" s="136"/>
      <c r="AE139" s="136"/>
      <c r="AF139" s="24"/>
      <c r="AG139" s="24"/>
      <c r="AH139" s="24"/>
      <c r="AI139" s="24"/>
      <c r="AJ139" s="24"/>
      <c r="AK139" s="24"/>
      <c r="AL139" s="180"/>
      <c r="AM139" s="24"/>
      <c r="AN139" s="24"/>
      <c r="AO139" s="24"/>
      <c r="AP139" s="29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F139" s="416"/>
      <c r="CG139" s="416"/>
      <c r="CH139" s="416"/>
      <c r="CI139" s="416"/>
      <c r="CK139" s="24"/>
      <c r="CL139" s="24"/>
      <c r="CM139" s="24"/>
      <c r="CN139" s="24"/>
      <c r="CO139" s="24"/>
      <c r="CP139" s="24"/>
      <c r="CQ139" s="24"/>
      <c r="CR139" s="24"/>
      <c r="CS139" s="24"/>
      <c r="CT139" s="474"/>
      <c r="CU139" s="24"/>
      <c r="CV139" s="24"/>
      <c r="CW139" s="24"/>
      <c r="CX139" s="475"/>
      <c r="CY139" s="475"/>
      <c r="CZ139" s="475"/>
      <c r="DA139" s="475"/>
    </row>
    <row r="140" spans="1:105">
      <c r="A140" s="11"/>
      <c r="B140" s="24"/>
      <c r="C140" s="24"/>
      <c r="D140" s="24"/>
      <c r="E140" s="24"/>
      <c r="F140" s="48"/>
      <c r="G140" s="24"/>
      <c r="H140" s="49"/>
      <c r="I140" s="24"/>
      <c r="J140" s="24"/>
      <c r="K140" s="24"/>
      <c r="L140" s="24"/>
      <c r="M140" s="24"/>
      <c r="N140" s="24"/>
      <c r="O140" s="24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4"/>
      <c r="AA140" s="24"/>
      <c r="AB140" s="24"/>
      <c r="AC140" s="24"/>
      <c r="AD140" s="136"/>
      <c r="AE140" s="136"/>
      <c r="AF140" s="24"/>
      <c r="AG140" s="24"/>
      <c r="AH140" s="24"/>
      <c r="AI140" s="24"/>
      <c r="AJ140" s="24"/>
      <c r="AK140" s="24"/>
      <c r="AL140" s="180"/>
      <c r="AM140" s="24"/>
      <c r="AN140" s="24"/>
      <c r="AO140" s="24"/>
      <c r="AP140" s="29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F140" s="416"/>
      <c r="CG140" s="416"/>
      <c r="CH140" s="416"/>
      <c r="CI140" s="416"/>
      <c r="CK140" s="24"/>
      <c r="CL140" s="24"/>
      <c r="CM140" s="24"/>
      <c r="CN140" s="24"/>
      <c r="CO140" s="24"/>
      <c r="CP140" s="24"/>
      <c r="CQ140" s="24"/>
      <c r="CR140" s="24"/>
      <c r="CS140" s="24"/>
      <c r="CT140" s="474"/>
      <c r="CU140" s="24"/>
      <c r="CV140" s="24"/>
      <c r="CW140" s="24"/>
      <c r="CX140" s="475"/>
      <c r="CY140" s="475"/>
      <c r="CZ140" s="475"/>
      <c r="DA140" s="475"/>
    </row>
    <row r="141" spans="1:105">
      <c r="A141" s="11"/>
      <c r="B141" s="24"/>
      <c r="C141" s="24"/>
      <c r="D141" s="24"/>
      <c r="E141" s="24"/>
      <c r="F141" s="48"/>
      <c r="G141" s="24"/>
      <c r="H141" s="49"/>
      <c r="I141" s="24"/>
      <c r="J141" s="24"/>
      <c r="K141" s="24"/>
      <c r="L141" s="24"/>
      <c r="M141" s="24"/>
      <c r="N141" s="24"/>
      <c r="O141" s="24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4"/>
      <c r="AA141" s="24"/>
      <c r="AB141" s="24"/>
      <c r="AC141" s="24"/>
      <c r="AD141" s="136"/>
      <c r="AE141" s="136"/>
      <c r="AF141" s="24"/>
      <c r="AG141" s="24"/>
      <c r="AH141" s="24"/>
      <c r="AI141" s="24"/>
      <c r="AJ141" s="24"/>
      <c r="AK141" s="24"/>
      <c r="AL141" s="180"/>
      <c r="AM141" s="24"/>
      <c r="AN141" s="24"/>
      <c r="AO141" s="24"/>
      <c r="AP141" s="29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F141" s="416"/>
      <c r="CG141" s="416"/>
      <c r="CH141" s="416"/>
      <c r="CI141" s="416"/>
      <c r="CK141" s="24"/>
      <c r="CL141" s="24"/>
      <c r="CM141" s="24"/>
      <c r="CN141" s="24"/>
      <c r="CO141" s="24"/>
      <c r="CP141" s="24"/>
      <c r="CQ141" s="24"/>
      <c r="CR141" s="24"/>
      <c r="CS141" s="24"/>
      <c r="CT141" s="474"/>
      <c r="CU141" s="24"/>
      <c r="CV141" s="24"/>
      <c r="CW141" s="24"/>
      <c r="CX141" s="475"/>
      <c r="CY141" s="475"/>
      <c r="CZ141" s="475"/>
      <c r="DA141" s="475"/>
    </row>
    <row r="142" spans="1:105">
      <c r="A142" s="11"/>
      <c r="B142" s="24"/>
      <c r="C142" s="24"/>
      <c r="D142" s="24"/>
      <c r="E142" s="24"/>
      <c r="F142" s="48"/>
      <c r="G142" s="24"/>
      <c r="H142" s="49"/>
      <c r="I142" s="24"/>
      <c r="J142" s="24"/>
      <c r="K142" s="24"/>
      <c r="L142" s="24"/>
      <c r="M142" s="24"/>
      <c r="N142" s="24"/>
      <c r="O142" s="24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4"/>
      <c r="AA142" s="24"/>
      <c r="AB142" s="24"/>
      <c r="AC142" s="24"/>
      <c r="AD142" s="136"/>
      <c r="AE142" s="136"/>
      <c r="AF142" s="24"/>
      <c r="AG142" s="24"/>
      <c r="AH142" s="24"/>
      <c r="AI142" s="24"/>
      <c r="AJ142" s="24"/>
      <c r="AK142" s="24"/>
      <c r="AL142" s="180"/>
      <c r="AM142" s="24"/>
      <c r="AN142" s="24"/>
      <c r="AO142" s="24"/>
      <c r="AP142" s="29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F142" s="416"/>
      <c r="CG142" s="416"/>
      <c r="CH142" s="416"/>
      <c r="CI142" s="416"/>
      <c r="CK142" s="24"/>
      <c r="CL142" s="24"/>
      <c r="CM142" s="24"/>
      <c r="CN142" s="24"/>
      <c r="CO142" s="24"/>
      <c r="CP142" s="24"/>
      <c r="CQ142" s="24"/>
      <c r="CR142" s="24"/>
      <c r="CS142" s="24"/>
      <c r="CT142" s="474"/>
      <c r="CU142" s="24"/>
      <c r="CV142" s="24"/>
      <c r="CW142" s="24"/>
      <c r="CX142" s="475"/>
      <c r="CY142" s="475"/>
      <c r="CZ142" s="475"/>
      <c r="DA142" s="475"/>
    </row>
    <row r="143" spans="1:105">
      <c r="A143" s="11"/>
      <c r="B143" s="24"/>
      <c r="C143" s="24"/>
      <c r="D143" s="24"/>
      <c r="E143" s="24"/>
      <c r="F143" s="48"/>
      <c r="G143" s="24"/>
      <c r="H143" s="49"/>
      <c r="I143" s="24"/>
      <c r="J143" s="24"/>
      <c r="K143" s="24"/>
      <c r="L143" s="24"/>
      <c r="M143" s="24"/>
      <c r="N143" s="24"/>
      <c r="O143" s="24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4"/>
      <c r="AA143" s="24"/>
      <c r="AB143" s="24"/>
      <c r="AC143" s="24"/>
      <c r="AD143" s="136"/>
      <c r="AE143" s="136"/>
      <c r="AF143" s="24"/>
      <c r="AG143" s="24"/>
      <c r="AH143" s="24"/>
      <c r="AI143" s="24"/>
      <c r="AJ143" s="24"/>
      <c r="AK143" s="24"/>
      <c r="AL143" s="180"/>
      <c r="AM143" s="24"/>
      <c r="AN143" s="24"/>
      <c r="AO143" s="24"/>
      <c r="AP143" s="29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F143" s="416"/>
      <c r="CG143" s="416"/>
      <c r="CH143" s="416"/>
      <c r="CI143" s="416"/>
      <c r="CK143" s="24"/>
      <c r="CL143" s="24"/>
      <c r="CM143" s="24"/>
      <c r="CN143" s="24"/>
      <c r="CO143" s="24"/>
      <c r="CP143" s="24"/>
      <c r="CQ143" s="24"/>
      <c r="CR143" s="24"/>
      <c r="CS143" s="24"/>
      <c r="CT143" s="474"/>
      <c r="CU143" s="24"/>
      <c r="CV143" s="24"/>
      <c r="CW143" s="24"/>
      <c r="CX143" s="475"/>
      <c r="CY143" s="475"/>
      <c r="CZ143" s="475"/>
      <c r="DA143" s="475"/>
    </row>
    <row r="144" spans="1:105">
      <c r="A144" s="11"/>
      <c r="B144" s="24"/>
      <c r="C144" s="24"/>
      <c r="D144" s="24"/>
      <c r="E144" s="24"/>
      <c r="F144" s="48"/>
      <c r="G144" s="24"/>
      <c r="H144" s="49"/>
      <c r="I144" s="24"/>
      <c r="J144" s="24"/>
      <c r="K144" s="24"/>
      <c r="L144" s="24"/>
      <c r="M144" s="24"/>
      <c r="N144" s="24"/>
      <c r="O144" s="24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4"/>
      <c r="AA144" s="24"/>
      <c r="AB144" s="24"/>
      <c r="AC144" s="24"/>
      <c r="AD144" s="136"/>
      <c r="AE144" s="136"/>
      <c r="AF144" s="24"/>
      <c r="AG144" s="24"/>
      <c r="AH144" s="24"/>
      <c r="AI144" s="24"/>
      <c r="AJ144" s="24"/>
      <c r="AK144" s="24"/>
      <c r="AL144" s="180"/>
      <c r="AM144" s="24"/>
      <c r="AN144" s="24"/>
      <c r="AO144" s="24"/>
      <c r="AP144" s="29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F144" s="416"/>
      <c r="CG144" s="416"/>
      <c r="CH144" s="416"/>
      <c r="CI144" s="416"/>
      <c r="CK144" s="24"/>
      <c r="CL144" s="24"/>
      <c r="CM144" s="24"/>
      <c r="CN144" s="24"/>
      <c r="CO144" s="24"/>
      <c r="CP144" s="24"/>
      <c r="CQ144" s="24"/>
      <c r="CR144" s="24"/>
      <c r="CS144" s="24"/>
      <c r="CT144" s="474"/>
      <c r="CU144" s="24"/>
      <c r="CV144" s="24"/>
      <c r="CW144" s="24"/>
      <c r="CX144" s="475"/>
      <c r="CY144" s="475"/>
      <c r="CZ144" s="475"/>
      <c r="DA144" s="475"/>
    </row>
    <row r="145" spans="1:105">
      <c r="A145" s="11"/>
      <c r="B145" s="24"/>
      <c r="C145" s="24"/>
      <c r="D145" s="24"/>
      <c r="E145" s="24"/>
      <c r="F145" s="48"/>
      <c r="G145" s="24"/>
      <c r="H145" s="49"/>
      <c r="I145" s="24"/>
      <c r="J145" s="24"/>
      <c r="K145" s="24"/>
      <c r="L145" s="24"/>
      <c r="M145" s="24"/>
      <c r="N145" s="24"/>
      <c r="O145" s="24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4"/>
      <c r="AA145" s="24"/>
      <c r="AB145" s="24"/>
      <c r="AC145" s="24"/>
      <c r="AD145" s="136"/>
      <c r="AE145" s="136"/>
      <c r="AF145" s="24"/>
      <c r="AG145" s="24"/>
      <c r="AH145" s="24"/>
      <c r="AI145" s="24"/>
      <c r="AJ145" s="24"/>
      <c r="AK145" s="24"/>
      <c r="AL145" s="180"/>
      <c r="AM145" s="24"/>
      <c r="AN145" s="24"/>
      <c r="AO145" s="24"/>
      <c r="AP145" s="29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F145" s="416"/>
      <c r="CG145" s="416"/>
      <c r="CH145" s="416"/>
      <c r="CI145" s="416"/>
      <c r="CK145" s="24"/>
      <c r="CL145" s="24"/>
      <c r="CM145" s="24"/>
      <c r="CN145" s="24"/>
      <c r="CO145" s="24"/>
      <c r="CP145" s="24"/>
      <c r="CQ145" s="24"/>
      <c r="CR145" s="24"/>
      <c r="CS145" s="24"/>
      <c r="CT145" s="474"/>
      <c r="CU145" s="24"/>
      <c r="CV145" s="24"/>
      <c r="CW145" s="24"/>
      <c r="CX145" s="475"/>
      <c r="CY145" s="475"/>
      <c r="CZ145" s="475"/>
      <c r="DA145" s="475"/>
    </row>
    <row r="146" spans="1:105">
      <c r="A146" s="11"/>
      <c r="B146" s="24"/>
      <c r="C146" s="24"/>
      <c r="D146" s="24"/>
      <c r="E146" s="24"/>
      <c r="F146" s="48"/>
      <c r="G146" s="24"/>
      <c r="H146" s="49"/>
      <c r="I146" s="24"/>
      <c r="J146" s="24"/>
      <c r="K146" s="24"/>
      <c r="L146" s="24"/>
      <c r="M146" s="24"/>
      <c r="N146" s="24"/>
      <c r="O146" s="24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4"/>
      <c r="AA146" s="24"/>
      <c r="AB146" s="24"/>
      <c r="AC146" s="24"/>
      <c r="AD146" s="136"/>
      <c r="AE146" s="136"/>
      <c r="AF146" s="24"/>
      <c r="AG146" s="24"/>
      <c r="AH146" s="24"/>
      <c r="AI146" s="24"/>
      <c r="AJ146" s="24"/>
      <c r="AK146" s="24"/>
      <c r="AL146" s="180"/>
      <c r="AM146" s="24"/>
      <c r="AN146" s="24"/>
      <c r="AO146" s="24"/>
      <c r="AP146" s="29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F146" s="416"/>
      <c r="CG146" s="416"/>
      <c r="CH146" s="416"/>
      <c r="CI146" s="416"/>
      <c r="CK146" s="24"/>
      <c r="CL146" s="24"/>
      <c r="CM146" s="24"/>
      <c r="CN146" s="24"/>
      <c r="CO146" s="24"/>
      <c r="CP146" s="24"/>
      <c r="CQ146" s="24"/>
      <c r="CR146" s="24"/>
      <c r="CS146" s="24"/>
      <c r="CT146" s="474"/>
      <c r="CU146" s="24"/>
      <c r="CV146" s="24"/>
      <c r="CW146" s="24"/>
      <c r="CX146" s="475"/>
      <c r="CY146" s="475"/>
      <c r="CZ146" s="475"/>
      <c r="DA146" s="475"/>
    </row>
    <row r="147" spans="1:105">
      <c r="A147" s="11"/>
      <c r="B147" s="24"/>
      <c r="C147" s="24"/>
      <c r="D147" s="24"/>
      <c r="E147" s="24"/>
      <c r="F147" s="48"/>
      <c r="G147" s="24"/>
      <c r="H147" s="49"/>
      <c r="I147" s="24"/>
      <c r="J147" s="24"/>
      <c r="K147" s="24"/>
      <c r="L147" s="24"/>
      <c r="M147" s="24"/>
      <c r="N147" s="24"/>
      <c r="O147" s="24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4"/>
      <c r="AA147" s="24"/>
      <c r="AB147" s="24"/>
      <c r="AC147" s="24"/>
      <c r="AD147" s="136"/>
      <c r="AE147" s="136"/>
      <c r="AF147" s="24"/>
      <c r="AG147" s="24"/>
      <c r="AH147" s="24"/>
      <c r="AI147" s="24"/>
      <c r="AJ147" s="24"/>
      <c r="AK147" s="24"/>
      <c r="AL147" s="180"/>
      <c r="AM147" s="24"/>
      <c r="AN147" s="24"/>
      <c r="AO147" s="24"/>
      <c r="AP147" s="29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F147" s="416"/>
      <c r="CG147" s="416"/>
      <c r="CH147" s="416"/>
      <c r="CI147" s="416"/>
      <c r="CK147" s="24"/>
      <c r="CL147" s="24"/>
      <c r="CM147" s="24"/>
      <c r="CN147" s="24"/>
      <c r="CO147" s="24"/>
      <c r="CP147" s="24"/>
      <c r="CQ147" s="24"/>
      <c r="CR147" s="24"/>
      <c r="CS147" s="24"/>
      <c r="CT147" s="474"/>
      <c r="CU147" s="24"/>
      <c r="CV147" s="24"/>
      <c r="CW147" s="24"/>
      <c r="CX147" s="475"/>
      <c r="CY147" s="475"/>
      <c r="CZ147" s="475"/>
      <c r="DA147" s="475"/>
    </row>
    <row r="148" spans="1:105">
      <c r="A148" s="11"/>
      <c r="B148" s="24"/>
      <c r="C148" s="24"/>
      <c r="D148" s="24"/>
      <c r="E148" s="24"/>
      <c r="F148" s="48"/>
      <c r="G148" s="24"/>
      <c r="H148" s="49"/>
      <c r="I148" s="24"/>
      <c r="J148" s="24"/>
      <c r="K148" s="24"/>
      <c r="L148" s="24"/>
      <c r="M148" s="24"/>
      <c r="N148" s="24"/>
      <c r="O148" s="24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4"/>
      <c r="AA148" s="24"/>
      <c r="AB148" s="24"/>
      <c r="AC148" s="24"/>
      <c r="AD148" s="136"/>
      <c r="AE148" s="136"/>
      <c r="AF148" s="24"/>
      <c r="AG148" s="24"/>
      <c r="AH148" s="24"/>
      <c r="AI148" s="24"/>
      <c r="AJ148" s="24"/>
      <c r="AK148" s="24"/>
      <c r="AL148" s="180"/>
      <c r="AM148" s="24"/>
      <c r="AN148" s="24"/>
      <c r="AO148" s="24"/>
      <c r="AP148" s="29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F148" s="416"/>
      <c r="CG148" s="416"/>
      <c r="CH148" s="416"/>
      <c r="CI148" s="416"/>
      <c r="CK148" s="24"/>
      <c r="CL148" s="24"/>
      <c r="CM148" s="24"/>
      <c r="CN148" s="24"/>
      <c r="CO148" s="24"/>
      <c r="CP148" s="24"/>
      <c r="CQ148" s="24"/>
      <c r="CR148" s="24"/>
      <c r="CS148" s="24"/>
      <c r="CT148" s="474"/>
      <c r="CU148" s="24"/>
      <c r="CV148" s="24"/>
      <c r="CW148" s="24"/>
      <c r="CX148" s="475"/>
      <c r="CY148" s="475"/>
      <c r="CZ148" s="475"/>
      <c r="DA148" s="475"/>
    </row>
    <row r="149" spans="1:105">
      <c r="A149" s="11"/>
      <c r="B149" s="24"/>
      <c r="C149" s="24"/>
      <c r="D149" s="24"/>
      <c r="E149" s="24"/>
      <c r="F149" s="48"/>
      <c r="G149" s="24"/>
      <c r="H149" s="49"/>
      <c r="I149" s="24"/>
      <c r="J149" s="24"/>
      <c r="K149" s="24"/>
      <c r="L149" s="24"/>
      <c r="M149" s="24"/>
      <c r="N149" s="24"/>
      <c r="O149" s="24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4"/>
      <c r="AA149" s="24"/>
      <c r="AB149" s="24"/>
      <c r="AC149" s="24"/>
      <c r="AD149" s="136"/>
      <c r="AE149" s="136"/>
      <c r="AF149" s="24"/>
      <c r="AG149" s="24"/>
      <c r="AH149" s="24"/>
      <c r="AI149" s="24"/>
      <c r="AJ149" s="24"/>
      <c r="AK149" s="24"/>
      <c r="AL149" s="180"/>
      <c r="AM149" s="24"/>
      <c r="AN149" s="24"/>
      <c r="AO149" s="24"/>
      <c r="AP149" s="29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F149" s="416"/>
      <c r="CG149" s="416"/>
      <c r="CH149" s="416"/>
      <c r="CI149" s="416"/>
      <c r="CK149" s="24"/>
      <c r="CL149" s="24"/>
      <c r="CM149" s="24"/>
      <c r="CN149" s="24"/>
      <c r="CO149" s="24"/>
      <c r="CP149" s="24"/>
      <c r="CQ149" s="24"/>
      <c r="CR149" s="24"/>
      <c r="CS149" s="24"/>
      <c r="CT149" s="474"/>
      <c r="CU149" s="24"/>
      <c r="CV149" s="24"/>
      <c r="CW149" s="24"/>
      <c r="CX149" s="475"/>
      <c r="CY149" s="475"/>
      <c r="CZ149" s="475"/>
      <c r="DA149" s="475"/>
    </row>
    <row r="150" spans="1:105">
      <c r="A150" s="11"/>
      <c r="B150" s="24"/>
      <c r="C150" s="24"/>
      <c r="D150" s="24"/>
      <c r="E150" s="24"/>
      <c r="F150" s="48"/>
      <c r="G150" s="24"/>
      <c r="H150" s="49"/>
      <c r="I150" s="24"/>
      <c r="J150" s="24"/>
      <c r="K150" s="24"/>
      <c r="L150" s="24"/>
      <c r="M150" s="24"/>
      <c r="N150" s="24"/>
      <c r="O150" s="24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4"/>
      <c r="AA150" s="24"/>
      <c r="AB150" s="24"/>
      <c r="AC150" s="24"/>
      <c r="AD150" s="136"/>
      <c r="AE150" s="136"/>
      <c r="AF150" s="24"/>
      <c r="AG150" s="24"/>
      <c r="AH150" s="24"/>
      <c r="AI150" s="24"/>
      <c r="AJ150" s="24"/>
      <c r="AK150" s="24"/>
      <c r="AL150" s="180"/>
      <c r="AM150" s="24"/>
      <c r="AN150" s="24"/>
      <c r="AO150" s="24"/>
      <c r="AP150" s="29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F150" s="416"/>
      <c r="CG150" s="416"/>
      <c r="CH150" s="416"/>
      <c r="CI150" s="416"/>
      <c r="CK150" s="24"/>
      <c r="CL150" s="24"/>
      <c r="CM150" s="24"/>
      <c r="CN150" s="24"/>
      <c r="CO150" s="24"/>
      <c r="CP150" s="24"/>
      <c r="CQ150" s="24"/>
      <c r="CR150" s="24"/>
      <c r="CS150" s="24"/>
      <c r="CT150" s="474"/>
      <c r="CU150" s="24"/>
      <c r="CV150" s="24"/>
      <c r="CW150" s="24"/>
      <c r="CX150" s="475"/>
      <c r="CY150" s="475"/>
      <c r="CZ150" s="475"/>
      <c r="DA150" s="475"/>
    </row>
    <row r="151" spans="1:105">
      <c r="A151" s="11"/>
      <c r="B151" s="24"/>
      <c r="C151" s="24"/>
      <c r="D151" s="24"/>
      <c r="E151" s="24"/>
      <c r="F151" s="48"/>
      <c r="G151" s="24"/>
      <c r="H151" s="49"/>
      <c r="I151" s="24"/>
      <c r="J151" s="24"/>
      <c r="K151" s="24"/>
      <c r="L151" s="24"/>
      <c r="M151" s="24"/>
      <c r="N151" s="24"/>
      <c r="O151" s="24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4"/>
      <c r="AA151" s="24"/>
      <c r="AB151" s="24"/>
      <c r="AC151" s="24"/>
      <c r="AD151" s="136"/>
      <c r="AE151" s="136"/>
      <c r="AF151" s="24"/>
      <c r="AG151" s="24"/>
      <c r="AH151" s="24"/>
      <c r="AI151" s="24"/>
      <c r="AJ151" s="24"/>
      <c r="AK151" s="24"/>
      <c r="AL151" s="180"/>
      <c r="AM151" s="24"/>
      <c r="AN151" s="24"/>
      <c r="AO151" s="24"/>
      <c r="AP151" s="29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F151" s="416"/>
      <c r="CG151" s="416"/>
      <c r="CH151" s="416"/>
      <c r="CI151" s="416"/>
      <c r="CK151" s="24"/>
      <c r="CL151" s="24"/>
      <c r="CM151" s="24"/>
      <c r="CN151" s="24"/>
      <c r="CO151" s="24"/>
      <c r="CP151" s="24"/>
      <c r="CQ151" s="24"/>
      <c r="CR151" s="24"/>
      <c r="CS151" s="24"/>
      <c r="CT151" s="474"/>
      <c r="CU151" s="24"/>
      <c r="CV151" s="24"/>
      <c r="CW151" s="24"/>
      <c r="CX151" s="475"/>
      <c r="CY151" s="475"/>
      <c r="CZ151" s="475"/>
      <c r="DA151" s="475"/>
    </row>
    <row r="152" spans="1:105">
      <c r="A152" s="11"/>
      <c r="B152" s="24"/>
      <c r="C152" s="24"/>
      <c r="D152" s="24"/>
      <c r="E152" s="24"/>
      <c r="F152" s="48"/>
      <c r="G152" s="24"/>
      <c r="H152" s="49"/>
      <c r="I152" s="24"/>
      <c r="J152" s="24"/>
      <c r="K152" s="24"/>
      <c r="L152" s="24"/>
      <c r="M152" s="24"/>
      <c r="N152" s="24"/>
      <c r="O152" s="24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4"/>
      <c r="AA152" s="24"/>
      <c r="AB152" s="24"/>
      <c r="AC152" s="24"/>
      <c r="AD152" s="136"/>
      <c r="AE152" s="136"/>
      <c r="AF152" s="24"/>
      <c r="AG152" s="24"/>
      <c r="AH152" s="24"/>
      <c r="AI152" s="24"/>
      <c r="AJ152" s="24"/>
      <c r="AK152" s="24"/>
      <c r="AL152" s="180"/>
      <c r="AM152" s="24"/>
      <c r="AN152" s="24"/>
      <c r="AO152" s="24"/>
      <c r="AP152" s="29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F152" s="416"/>
      <c r="CG152" s="416"/>
      <c r="CH152" s="416"/>
      <c r="CI152" s="416"/>
      <c r="CK152" s="24"/>
      <c r="CL152" s="24"/>
      <c r="CM152" s="24"/>
      <c r="CN152" s="24"/>
      <c r="CO152" s="24"/>
      <c r="CP152" s="24"/>
      <c r="CQ152" s="24"/>
      <c r="CR152" s="24"/>
      <c r="CS152" s="24"/>
      <c r="CT152" s="474"/>
      <c r="CU152" s="24"/>
      <c r="CV152" s="24"/>
      <c r="CW152" s="24"/>
      <c r="CX152" s="475"/>
      <c r="CY152" s="475"/>
      <c r="CZ152" s="475"/>
      <c r="DA152" s="475"/>
    </row>
    <row r="153" spans="1:105">
      <c r="A153" s="11"/>
      <c r="B153" s="24"/>
      <c r="C153" s="24"/>
      <c r="D153" s="24"/>
      <c r="E153" s="24"/>
      <c r="F153" s="48"/>
      <c r="G153" s="24"/>
      <c r="H153" s="49"/>
      <c r="I153" s="24"/>
      <c r="J153" s="24"/>
      <c r="K153" s="24"/>
      <c r="L153" s="24"/>
      <c r="M153" s="24"/>
      <c r="N153" s="24"/>
      <c r="O153" s="24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4"/>
      <c r="AA153" s="24"/>
      <c r="AB153" s="24"/>
      <c r="AC153" s="24"/>
      <c r="AD153" s="136"/>
      <c r="AE153" s="136"/>
      <c r="AF153" s="24"/>
      <c r="AG153" s="24"/>
      <c r="AH153" s="24"/>
      <c r="AI153" s="24"/>
      <c r="AJ153" s="24"/>
      <c r="AK153" s="24"/>
      <c r="AL153" s="180"/>
      <c r="AM153" s="24"/>
      <c r="AN153" s="24"/>
      <c r="AO153" s="24"/>
      <c r="AP153" s="29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F153" s="416"/>
      <c r="CG153" s="416"/>
      <c r="CH153" s="416"/>
      <c r="CI153" s="416"/>
      <c r="CK153" s="24"/>
      <c r="CL153" s="24"/>
      <c r="CM153" s="24"/>
      <c r="CN153" s="24"/>
      <c r="CO153" s="24"/>
      <c r="CP153" s="24"/>
      <c r="CQ153" s="24"/>
      <c r="CR153" s="24"/>
      <c r="CS153" s="24"/>
      <c r="CT153" s="474"/>
      <c r="CU153" s="24"/>
      <c r="CV153" s="24"/>
      <c r="CW153" s="24"/>
      <c r="CX153" s="475"/>
      <c r="CY153" s="475"/>
      <c r="CZ153" s="475"/>
      <c r="DA153" s="475"/>
    </row>
    <row r="154" spans="1:105">
      <c r="A154" s="11"/>
      <c r="B154" s="24"/>
      <c r="C154" s="24"/>
      <c r="D154" s="24"/>
      <c r="E154" s="24"/>
      <c r="F154" s="48"/>
      <c r="G154" s="24"/>
      <c r="H154" s="49"/>
      <c r="I154" s="24"/>
      <c r="J154" s="24"/>
      <c r="K154" s="24"/>
      <c r="L154" s="24"/>
      <c r="M154" s="24"/>
      <c r="N154" s="24"/>
      <c r="O154" s="24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4"/>
      <c r="AA154" s="24"/>
      <c r="AB154" s="24"/>
      <c r="AC154" s="24"/>
      <c r="AD154" s="136"/>
      <c r="AE154" s="136"/>
      <c r="AF154" s="24"/>
      <c r="AG154" s="24"/>
      <c r="AH154" s="24"/>
      <c r="AI154" s="24"/>
      <c r="AJ154" s="24"/>
      <c r="AK154" s="24"/>
      <c r="AL154" s="180"/>
      <c r="AM154" s="24"/>
      <c r="AN154" s="24"/>
      <c r="AO154" s="24"/>
      <c r="AP154" s="29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F154" s="416"/>
      <c r="CG154" s="416"/>
      <c r="CH154" s="416"/>
      <c r="CI154" s="416"/>
      <c r="CK154" s="24"/>
      <c r="CL154" s="24"/>
      <c r="CM154" s="24"/>
      <c r="CN154" s="24"/>
      <c r="CO154" s="24"/>
      <c r="CP154" s="24"/>
      <c r="CQ154" s="24"/>
      <c r="CR154" s="24"/>
      <c r="CS154" s="24"/>
      <c r="CT154" s="474"/>
      <c r="CU154" s="24"/>
      <c r="CV154" s="24"/>
      <c r="CW154" s="24"/>
      <c r="CX154" s="475"/>
      <c r="CY154" s="475"/>
      <c r="CZ154" s="475"/>
      <c r="DA154" s="475"/>
    </row>
    <row r="155" spans="1:105">
      <c r="A155" s="11"/>
      <c r="B155" s="24"/>
      <c r="C155" s="24"/>
      <c r="D155" s="24"/>
      <c r="E155" s="24"/>
      <c r="F155" s="48"/>
      <c r="G155" s="24"/>
      <c r="H155" s="49"/>
      <c r="I155" s="24"/>
      <c r="J155" s="24"/>
      <c r="K155" s="24"/>
      <c r="L155" s="24"/>
      <c r="M155" s="24"/>
      <c r="N155" s="24"/>
      <c r="O155" s="24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4"/>
      <c r="AA155" s="24"/>
      <c r="AB155" s="24"/>
      <c r="AC155" s="24"/>
      <c r="AD155" s="136"/>
      <c r="AE155" s="136"/>
      <c r="AF155" s="24"/>
      <c r="AG155" s="24"/>
      <c r="AH155" s="24"/>
      <c r="AI155" s="24"/>
      <c r="AJ155" s="24"/>
      <c r="AK155" s="24"/>
      <c r="AL155" s="180"/>
      <c r="AM155" s="24"/>
      <c r="AN155" s="24"/>
      <c r="AO155" s="24"/>
      <c r="AP155" s="29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F155" s="416"/>
      <c r="CG155" s="416"/>
      <c r="CH155" s="416"/>
      <c r="CI155" s="416"/>
      <c r="CK155" s="24"/>
      <c r="CL155" s="24"/>
      <c r="CM155" s="24"/>
      <c r="CN155" s="24"/>
      <c r="CO155" s="24"/>
      <c r="CP155" s="24"/>
      <c r="CQ155" s="24"/>
      <c r="CR155" s="24"/>
      <c r="CS155" s="24"/>
      <c r="CT155" s="474"/>
      <c r="CU155" s="24"/>
      <c r="CV155" s="24"/>
      <c r="CW155" s="24"/>
      <c r="CX155" s="475"/>
      <c r="CY155" s="475"/>
      <c r="CZ155" s="475"/>
      <c r="DA155" s="475"/>
    </row>
    <row r="156" spans="1:105">
      <c r="A156" s="11"/>
      <c r="B156" s="24"/>
      <c r="C156" s="24"/>
      <c r="D156" s="24"/>
      <c r="E156" s="24"/>
      <c r="F156" s="48"/>
      <c r="G156" s="24"/>
      <c r="H156" s="49"/>
      <c r="I156" s="24"/>
      <c r="J156" s="24"/>
      <c r="K156" s="24"/>
      <c r="L156" s="24"/>
      <c r="M156" s="24"/>
      <c r="N156" s="24"/>
      <c r="O156" s="24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4"/>
      <c r="AA156" s="24"/>
      <c r="AB156" s="24"/>
      <c r="AC156" s="24"/>
      <c r="AD156" s="136"/>
      <c r="AE156" s="136"/>
      <c r="AF156" s="24"/>
      <c r="AG156" s="24"/>
      <c r="AH156" s="24"/>
      <c r="AI156" s="24"/>
      <c r="AJ156" s="24"/>
      <c r="AK156" s="24"/>
      <c r="AL156" s="180"/>
      <c r="AM156" s="24"/>
      <c r="AN156" s="24"/>
      <c r="AO156" s="24"/>
      <c r="AP156" s="29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F156" s="416"/>
      <c r="CG156" s="416"/>
      <c r="CH156" s="416"/>
      <c r="CI156" s="416"/>
      <c r="CK156" s="24"/>
      <c r="CL156" s="24"/>
      <c r="CM156" s="24"/>
      <c r="CN156" s="24"/>
      <c r="CO156" s="24"/>
      <c r="CP156" s="24"/>
      <c r="CQ156" s="24"/>
      <c r="CR156" s="24"/>
      <c r="CS156" s="24"/>
      <c r="CT156" s="474"/>
      <c r="CU156" s="24"/>
      <c r="CV156" s="24"/>
      <c r="CW156" s="24"/>
      <c r="CX156" s="475"/>
      <c r="CY156" s="475"/>
      <c r="CZ156" s="475"/>
      <c r="DA156" s="475"/>
    </row>
    <row r="157" spans="1:105">
      <c r="A157" s="11"/>
      <c r="B157" s="24"/>
      <c r="C157" s="24"/>
      <c r="D157" s="24"/>
      <c r="E157" s="24"/>
      <c r="F157" s="48"/>
      <c r="G157" s="24"/>
      <c r="H157" s="49"/>
      <c r="I157" s="24"/>
      <c r="J157" s="24"/>
      <c r="K157" s="24"/>
      <c r="L157" s="24"/>
      <c r="M157" s="24"/>
      <c r="N157" s="24"/>
      <c r="O157" s="24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4"/>
      <c r="AA157" s="24"/>
      <c r="AB157" s="24"/>
      <c r="AC157" s="24"/>
      <c r="AD157" s="136"/>
      <c r="AE157" s="136"/>
      <c r="AF157" s="24"/>
      <c r="AG157" s="24"/>
      <c r="AH157" s="24"/>
      <c r="AI157" s="24"/>
      <c r="AJ157" s="24"/>
      <c r="AK157" s="24"/>
      <c r="AL157" s="180"/>
      <c r="AM157" s="24"/>
      <c r="AN157" s="24"/>
      <c r="AO157" s="24"/>
      <c r="AP157" s="29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F157" s="416"/>
      <c r="CG157" s="416"/>
      <c r="CH157" s="416"/>
      <c r="CI157" s="416"/>
      <c r="CK157" s="24"/>
      <c r="CL157" s="24"/>
      <c r="CM157" s="24"/>
      <c r="CN157" s="24"/>
      <c r="CO157" s="24"/>
      <c r="CP157" s="24"/>
      <c r="CQ157" s="24"/>
      <c r="CR157" s="24"/>
      <c r="CS157" s="24"/>
      <c r="CT157" s="474"/>
      <c r="CU157" s="24"/>
      <c r="CV157" s="24"/>
      <c r="CW157" s="24"/>
      <c r="CX157" s="475"/>
      <c r="CY157" s="475"/>
      <c r="CZ157" s="475"/>
      <c r="DA157" s="475"/>
    </row>
    <row r="158" spans="1:105">
      <c r="A158" s="11"/>
      <c r="B158" s="24"/>
      <c r="C158" s="24"/>
      <c r="D158" s="24"/>
      <c r="E158" s="24"/>
      <c r="F158" s="48"/>
      <c r="G158" s="24"/>
      <c r="H158" s="49"/>
      <c r="I158" s="24"/>
      <c r="J158" s="24"/>
      <c r="K158" s="24"/>
      <c r="L158" s="24"/>
      <c r="M158" s="24"/>
      <c r="N158" s="24"/>
      <c r="O158" s="24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4"/>
      <c r="AA158" s="24"/>
      <c r="AB158" s="24"/>
      <c r="AC158" s="24"/>
      <c r="AD158" s="136"/>
      <c r="AE158" s="136"/>
      <c r="AF158" s="24"/>
      <c r="AG158" s="24"/>
      <c r="AH158" s="24"/>
      <c r="AI158" s="24"/>
      <c r="AJ158" s="24"/>
      <c r="AK158" s="24"/>
      <c r="AL158" s="180"/>
      <c r="AM158" s="24"/>
      <c r="AN158" s="24"/>
      <c r="AO158" s="24"/>
      <c r="AP158" s="29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F158" s="416"/>
      <c r="CG158" s="416"/>
      <c r="CH158" s="416"/>
      <c r="CI158" s="416"/>
      <c r="CK158" s="24"/>
      <c r="CL158" s="24"/>
      <c r="CM158" s="24"/>
      <c r="CN158" s="24"/>
      <c r="CO158" s="24"/>
      <c r="CP158" s="24"/>
      <c r="CQ158" s="24"/>
      <c r="CR158" s="24"/>
      <c r="CS158" s="24"/>
      <c r="CT158" s="474"/>
      <c r="CU158" s="24"/>
      <c r="CV158" s="24"/>
      <c r="CW158" s="24"/>
      <c r="CX158" s="475"/>
      <c r="CY158" s="475"/>
      <c r="CZ158" s="475"/>
      <c r="DA158" s="475"/>
    </row>
    <row r="159" spans="1:105">
      <c r="A159" s="11"/>
      <c r="B159" s="24"/>
      <c r="C159" s="24"/>
      <c r="D159" s="24"/>
      <c r="E159" s="24"/>
      <c r="F159" s="48"/>
      <c r="G159" s="24"/>
      <c r="H159" s="49"/>
      <c r="I159" s="24"/>
      <c r="J159" s="24"/>
      <c r="K159" s="24"/>
      <c r="L159" s="24"/>
      <c r="M159" s="24"/>
      <c r="N159" s="24"/>
      <c r="O159" s="24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4"/>
      <c r="AA159" s="24"/>
      <c r="AB159" s="24"/>
      <c r="AC159" s="24"/>
      <c r="AD159" s="136"/>
      <c r="AE159" s="136"/>
      <c r="AF159" s="24"/>
      <c r="AG159" s="24"/>
      <c r="AH159" s="24"/>
      <c r="AI159" s="24"/>
      <c r="AJ159" s="24"/>
      <c r="AK159" s="24"/>
      <c r="AL159" s="180"/>
      <c r="AM159" s="24"/>
      <c r="AN159" s="24"/>
      <c r="AO159" s="24"/>
      <c r="AP159" s="29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F159" s="416"/>
      <c r="CG159" s="416"/>
      <c r="CH159" s="416"/>
      <c r="CI159" s="416"/>
      <c r="CK159" s="24"/>
      <c r="CL159" s="24"/>
      <c r="CM159" s="24"/>
      <c r="CN159" s="24"/>
      <c r="CO159" s="24"/>
      <c r="CP159" s="24"/>
      <c r="CQ159" s="24"/>
      <c r="CR159" s="24"/>
      <c r="CS159" s="24"/>
      <c r="CT159" s="474"/>
      <c r="CU159" s="24"/>
      <c r="CV159" s="24"/>
      <c r="CW159" s="24"/>
      <c r="CX159" s="475"/>
      <c r="CY159" s="475"/>
      <c r="CZ159" s="475"/>
      <c r="DA159" s="475"/>
    </row>
    <row r="160" spans="1:105">
      <c r="A160" s="11"/>
      <c r="B160" s="24"/>
      <c r="C160" s="24"/>
      <c r="D160" s="24"/>
      <c r="E160" s="24"/>
      <c r="F160" s="48"/>
      <c r="G160" s="24"/>
      <c r="H160" s="49"/>
      <c r="I160" s="24"/>
      <c r="J160" s="24"/>
      <c r="K160" s="24"/>
      <c r="L160" s="24"/>
      <c r="M160" s="24"/>
      <c r="N160" s="24"/>
      <c r="O160" s="24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4"/>
      <c r="AA160" s="24"/>
      <c r="AB160" s="24"/>
      <c r="AC160" s="24"/>
      <c r="AD160" s="136"/>
      <c r="AE160" s="136"/>
      <c r="AF160" s="24"/>
      <c r="AG160" s="24"/>
      <c r="AH160" s="24"/>
      <c r="AI160" s="24"/>
      <c r="AJ160" s="24"/>
      <c r="AK160" s="24"/>
      <c r="AL160" s="180"/>
      <c r="AM160" s="24"/>
      <c r="AN160" s="24"/>
      <c r="AO160" s="24"/>
      <c r="AP160" s="29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F160" s="416"/>
      <c r="CG160" s="416"/>
      <c r="CH160" s="416"/>
      <c r="CI160" s="416"/>
      <c r="CK160" s="24"/>
      <c r="CL160" s="24"/>
      <c r="CM160" s="24"/>
      <c r="CN160" s="24"/>
      <c r="CO160" s="24"/>
      <c r="CP160" s="24"/>
      <c r="CQ160" s="24"/>
      <c r="CR160" s="24"/>
      <c r="CS160" s="24"/>
      <c r="CT160" s="474"/>
      <c r="CU160" s="24"/>
      <c r="CV160" s="24"/>
      <c r="CW160" s="24"/>
      <c r="CX160" s="475"/>
      <c r="CY160" s="475"/>
      <c r="CZ160" s="475"/>
      <c r="DA160" s="475"/>
    </row>
    <row r="161" spans="1:105">
      <c r="A161" s="11"/>
      <c r="B161" s="24"/>
      <c r="C161" s="24"/>
      <c r="D161" s="24"/>
      <c r="E161" s="24"/>
      <c r="F161" s="48"/>
      <c r="G161" s="24"/>
      <c r="H161" s="49"/>
      <c r="I161" s="24"/>
      <c r="J161" s="24"/>
      <c r="K161" s="24"/>
      <c r="L161" s="24"/>
      <c r="M161" s="24"/>
      <c r="N161" s="24"/>
      <c r="O161" s="24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4"/>
      <c r="AA161" s="24"/>
      <c r="AB161" s="24"/>
      <c r="AC161" s="24"/>
      <c r="AD161" s="136"/>
      <c r="AE161" s="136"/>
      <c r="AF161" s="24"/>
      <c r="AG161" s="24"/>
      <c r="AH161" s="24"/>
      <c r="AI161" s="24"/>
      <c r="AJ161" s="24"/>
      <c r="AK161" s="24"/>
      <c r="AL161" s="180"/>
      <c r="AM161" s="24"/>
      <c r="AN161" s="24"/>
      <c r="AO161" s="24"/>
      <c r="AP161" s="29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F161" s="416"/>
      <c r="CG161" s="416"/>
      <c r="CH161" s="416"/>
      <c r="CI161" s="416"/>
      <c r="CK161" s="24"/>
      <c r="CL161" s="24"/>
      <c r="CM161" s="24"/>
      <c r="CN161" s="24"/>
      <c r="CO161" s="24"/>
      <c r="CP161" s="24"/>
      <c r="CQ161" s="24"/>
      <c r="CR161" s="24"/>
      <c r="CS161" s="24"/>
      <c r="CT161" s="474"/>
      <c r="CU161" s="24"/>
      <c r="CV161" s="24"/>
      <c r="CW161" s="24"/>
      <c r="CX161" s="475"/>
      <c r="CY161" s="475"/>
      <c r="CZ161" s="475"/>
      <c r="DA161" s="475"/>
    </row>
    <row r="162" spans="1:105">
      <c r="A162" s="11"/>
      <c r="B162" s="24"/>
      <c r="C162" s="24"/>
      <c r="D162" s="24"/>
      <c r="E162" s="24"/>
      <c r="F162" s="48"/>
      <c r="G162" s="24"/>
      <c r="H162" s="49"/>
      <c r="I162" s="24"/>
      <c r="J162" s="24"/>
      <c r="K162" s="24"/>
      <c r="L162" s="24"/>
      <c r="M162" s="24"/>
      <c r="N162" s="24"/>
      <c r="O162" s="24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4"/>
      <c r="AA162" s="24"/>
      <c r="AB162" s="24"/>
      <c r="AC162" s="24"/>
      <c r="AD162" s="136"/>
      <c r="AE162" s="136"/>
      <c r="AF162" s="24"/>
      <c r="AG162" s="24"/>
      <c r="AH162" s="24"/>
      <c r="AI162" s="24"/>
      <c r="AJ162" s="24"/>
      <c r="AK162" s="24"/>
      <c r="AL162" s="180"/>
      <c r="AM162" s="24"/>
      <c r="AN162" s="24"/>
      <c r="AO162" s="24"/>
      <c r="AP162" s="29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F162" s="416"/>
      <c r="CG162" s="416"/>
      <c r="CH162" s="416"/>
      <c r="CI162" s="416"/>
      <c r="CK162" s="24"/>
      <c r="CL162" s="24"/>
      <c r="CM162" s="24"/>
      <c r="CN162" s="24"/>
      <c r="CO162" s="24"/>
      <c r="CP162" s="24"/>
      <c r="CQ162" s="24"/>
      <c r="CR162" s="24"/>
      <c r="CS162" s="24"/>
      <c r="CT162" s="474"/>
      <c r="CU162" s="24"/>
      <c r="CV162" s="24"/>
      <c r="CW162" s="24"/>
      <c r="CX162" s="475"/>
      <c r="CY162" s="475"/>
      <c r="CZ162" s="475"/>
      <c r="DA162" s="475"/>
    </row>
    <row r="163" spans="1:105">
      <c r="A163" s="11"/>
      <c r="B163" s="24"/>
      <c r="C163" s="24"/>
      <c r="D163" s="24"/>
      <c r="E163" s="24"/>
      <c r="F163" s="48"/>
      <c r="G163" s="24"/>
      <c r="H163" s="49"/>
      <c r="I163" s="24"/>
      <c r="J163" s="24"/>
      <c r="K163" s="24"/>
      <c r="L163" s="24"/>
      <c r="M163" s="24"/>
      <c r="N163" s="24"/>
      <c r="O163" s="24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4"/>
      <c r="AA163" s="24"/>
      <c r="AB163" s="24"/>
      <c r="AC163" s="24"/>
      <c r="AD163" s="136"/>
      <c r="AE163" s="136"/>
      <c r="AF163" s="24"/>
      <c r="AG163" s="24"/>
      <c r="AH163" s="24"/>
      <c r="AI163" s="24"/>
      <c r="AJ163" s="24"/>
      <c r="AK163" s="24"/>
      <c r="AL163" s="180"/>
      <c r="AM163" s="24"/>
      <c r="AN163" s="24"/>
      <c r="AO163" s="24"/>
      <c r="AP163" s="29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F163" s="416"/>
      <c r="CG163" s="416"/>
      <c r="CH163" s="416"/>
      <c r="CI163" s="416"/>
      <c r="CK163" s="24"/>
      <c r="CL163" s="24"/>
      <c r="CM163" s="24"/>
      <c r="CN163" s="24"/>
      <c r="CO163" s="24"/>
      <c r="CP163" s="24"/>
      <c r="CQ163" s="24"/>
      <c r="CR163" s="24"/>
      <c r="CS163" s="24"/>
      <c r="CT163" s="474"/>
      <c r="CU163" s="24"/>
      <c r="CV163" s="24"/>
      <c r="CW163" s="24"/>
      <c r="CX163" s="475"/>
      <c r="CY163" s="475"/>
      <c r="CZ163" s="475"/>
      <c r="DA163" s="475"/>
    </row>
    <row r="164" spans="1:105">
      <c r="A164" s="11"/>
      <c r="B164" s="24"/>
      <c r="C164" s="24"/>
      <c r="D164" s="24"/>
      <c r="E164" s="24"/>
      <c r="F164" s="48"/>
      <c r="G164" s="24"/>
      <c r="H164" s="49"/>
      <c r="I164" s="24"/>
      <c r="J164" s="24"/>
      <c r="K164" s="24"/>
      <c r="L164" s="24"/>
      <c r="M164" s="24"/>
      <c r="N164" s="24"/>
      <c r="O164" s="24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4"/>
      <c r="AA164" s="24"/>
      <c r="AB164" s="24"/>
      <c r="AC164" s="24"/>
      <c r="AD164" s="136"/>
      <c r="AE164" s="136"/>
      <c r="AF164" s="24"/>
      <c r="AG164" s="24"/>
      <c r="AH164" s="24"/>
      <c r="AI164" s="24"/>
      <c r="AJ164" s="24"/>
      <c r="AK164" s="24"/>
      <c r="AL164" s="180"/>
      <c r="AM164" s="24"/>
      <c r="AN164" s="24"/>
      <c r="AO164" s="24"/>
      <c r="AP164" s="29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F164" s="416"/>
      <c r="CG164" s="416"/>
      <c r="CH164" s="416"/>
      <c r="CI164" s="416"/>
      <c r="CK164" s="24"/>
      <c r="CL164" s="24"/>
      <c r="CM164" s="24"/>
      <c r="CN164" s="24"/>
      <c r="CO164" s="24"/>
      <c r="CP164" s="24"/>
      <c r="CQ164" s="24"/>
      <c r="CR164" s="24"/>
      <c r="CS164" s="24"/>
      <c r="CT164" s="474"/>
      <c r="CU164" s="24"/>
      <c r="CV164" s="24"/>
      <c r="CW164" s="24"/>
      <c r="CX164" s="475"/>
      <c r="CY164" s="475"/>
      <c r="CZ164" s="475"/>
      <c r="DA164" s="475"/>
    </row>
    <row r="165" spans="1:105">
      <c r="A165" s="11"/>
      <c r="B165" s="24"/>
      <c r="C165" s="24"/>
      <c r="D165" s="24"/>
      <c r="E165" s="24"/>
      <c r="F165" s="48"/>
      <c r="G165" s="24"/>
      <c r="H165" s="49"/>
      <c r="I165" s="24"/>
      <c r="J165" s="24"/>
      <c r="K165" s="24"/>
      <c r="L165" s="24"/>
      <c r="M165" s="24"/>
      <c r="N165" s="24"/>
      <c r="O165" s="24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4"/>
      <c r="AA165" s="24"/>
      <c r="AB165" s="24"/>
      <c r="AC165" s="24"/>
      <c r="AD165" s="136"/>
      <c r="AE165" s="136"/>
      <c r="AF165" s="24"/>
      <c r="AG165" s="24"/>
      <c r="AH165" s="24"/>
      <c r="AI165" s="24"/>
      <c r="AJ165" s="24"/>
      <c r="AK165" s="24"/>
      <c r="AL165" s="180"/>
      <c r="AM165" s="24"/>
      <c r="AN165" s="24"/>
      <c r="AO165" s="24"/>
      <c r="AP165" s="29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F165" s="416"/>
      <c r="CG165" s="416"/>
      <c r="CH165" s="416"/>
      <c r="CI165" s="416"/>
      <c r="CK165" s="24"/>
      <c r="CL165" s="24"/>
      <c r="CM165" s="24"/>
      <c r="CN165" s="24"/>
      <c r="CO165" s="24"/>
      <c r="CP165" s="24"/>
      <c r="CQ165" s="24"/>
      <c r="CR165" s="24"/>
      <c r="CS165" s="24"/>
      <c r="CT165" s="474"/>
      <c r="CU165" s="24"/>
      <c r="CV165" s="24"/>
      <c r="CW165" s="24"/>
      <c r="CX165" s="475"/>
      <c r="CY165" s="475"/>
      <c r="CZ165" s="475"/>
      <c r="DA165" s="475"/>
    </row>
    <row r="166" spans="1:105">
      <c r="A166" s="11"/>
      <c r="B166" s="24"/>
      <c r="C166" s="24"/>
      <c r="D166" s="24"/>
      <c r="E166" s="24"/>
      <c r="F166" s="48"/>
      <c r="G166" s="24"/>
      <c r="H166" s="49"/>
      <c r="I166" s="24"/>
      <c r="J166" s="24"/>
      <c r="K166" s="24"/>
      <c r="L166" s="24"/>
      <c r="M166" s="24"/>
      <c r="N166" s="24"/>
      <c r="O166" s="24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4"/>
      <c r="AA166" s="24"/>
      <c r="AB166" s="24"/>
      <c r="AC166" s="24"/>
      <c r="AD166" s="136"/>
      <c r="AE166" s="136"/>
      <c r="AF166" s="24"/>
      <c r="AG166" s="24"/>
      <c r="AH166" s="24"/>
      <c r="AI166" s="24"/>
      <c r="AJ166" s="24"/>
      <c r="AK166" s="24"/>
      <c r="AL166" s="180"/>
      <c r="AM166" s="24"/>
      <c r="AN166" s="24"/>
      <c r="AO166" s="24"/>
      <c r="AP166" s="29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F166" s="416"/>
      <c r="CG166" s="416"/>
      <c r="CH166" s="416"/>
      <c r="CI166" s="416"/>
      <c r="CK166" s="24"/>
      <c r="CL166" s="24"/>
      <c r="CM166" s="24"/>
      <c r="CN166" s="24"/>
      <c r="CO166" s="24"/>
      <c r="CP166" s="24"/>
      <c r="CQ166" s="24"/>
      <c r="CR166" s="24"/>
      <c r="CS166" s="24"/>
      <c r="CT166" s="474"/>
      <c r="CU166" s="24"/>
      <c r="CV166" s="24"/>
      <c r="CW166" s="24"/>
      <c r="CX166" s="475"/>
      <c r="CY166" s="475"/>
      <c r="CZ166" s="475"/>
      <c r="DA166" s="475"/>
    </row>
    <row r="167" spans="1:105">
      <c r="A167" s="11"/>
      <c r="B167" s="24"/>
      <c r="C167" s="24"/>
      <c r="D167" s="24"/>
      <c r="E167" s="24"/>
      <c r="F167" s="48"/>
      <c r="G167" s="24"/>
      <c r="H167" s="49"/>
      <c r="I167" s="24"/>
      <c r="J167" s="24"/>
      <c r="K167" s="24"/>
      <c r="L167" s="24"/>
      <c r="M167" s="24"/>
      <c r="N167" s="24"/>
      <c r="O167" s="24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4"/>
      <c r="AA167" s="24"/>
      <c r="AB167" s="24"/>
      <c r="AC167" s="24"/>
      <c r="AD167" s="136"/>
      <c r="AE167" s="136"/>
      <c r="AF167" s="24"/>
      <c r="AG167" s="24"/>
      <c r="AH167" s="24"/>
      <c r="AI167" s="24"/>
      <c r="AJ167" s="24"/>
      <c r="AK167" s="24"/>
      <c r="AL167" s="180"/>
      <c r="AM167" s="24"/>
      <c r="AN167" s="24"/>
      <c r="AO167" s="24"/>
      <c r="AP167" s="29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F167" s="416"/>
      <c r="CG167" s="416"/>
      <c r="CH167" s="416"/>
      <c r="CI167" s="416"/>
      <c r="CK167" s="24"/>
      <c r="CL167" s="24"/>
      <c r="CM167" s="24"/>
      <c r="CN167" s="24"/>
      <c r="CO167" s="24"/>
      <c r="CP167" s="24"/>
      <c r="CQ167" s="24"/>
      <c r="CR167" s="24"/>
      <c r="CS167" s="24"/>
      <c r="CT167" s="474"/>
      <c r="CU167" s="24"/>
      <c r="CV167" s="24"/>
      <c r="CW167" s="24"/>
      <c r="CX167" s="475"/>
      <c r="CY167" s="475"/>
      <c r="CZ167" s="475"/>
      <c r="DA167" s="475"/>
    </row>
    <row r="168" spans="1:105">
      <c r="A168" s="11"/>
      <c r="B168" s="24"/>
      <c r="C168" s="24"/>
      <c r="D168" s="24"/>
      <c r="E168" s="24"/>
      <c r="F168" s="48"/>
      <c r="G168" s="24"/>
      <c r="H168" s="49"/>
      <c r="I168" s="24"/>
      <c r="J168" s="24"/>
      <c r="K168" s="24"/>
      <c r="L168" s="24"/>
      <c r="M168" s="24"/>
      <c r="N168" s="24"/>
      <c r="O168" s="24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4"/>
      <c r="AA168" s="24"/>
      <c r="AB168" s="24"/>
      <c r="AC168" s="24"/>
      <c r="AD168" s="136"/>
      <c r="AE168" s="136"/>
      <c r="AF168" s="24"/>
      <c r="AG168" s="24"/>
      <c r="AH168" s="24"/>
      <c r="AI168" s="24"/>
      <c r="AJ168" s="24"/>
      <c r="AK168" s="24"/>
      <c r="AL168" s="180"/>
      <c r="AM168" s="24"/>
      <c r="AN168" s="24"/>
      <c r="AO168" s="24"/>
      <c r="AP168" s="29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F168" s="416"/>
      <c r="CG168" s="416"/>
      <c r="CH168" s="416"/>
      <c r="CI168" s="416"/>
      <c r="CK168" s="24"/>
      <c r="CL168" s="24"/>
      <c r="CM168" s="24"/>
      <c r="CN168" s="24"/>
      <c r="CO168" s="24"/>
      <c r="CP168" s="24"/>
      <c r="CQ168" s="24"/>
      <c r="CR168" s="24"/>
      <c r="CS168" s="24"/>
      <c r="CT168" s="474"/>
      <c r="CU168" s="24"/>
      <c r="CV168" s="24"/>
      <c r="CW168" s="24"/>
      <c r="CX168" s="475"/>
      <c r="CY168" s="475"/>
      <c r="CZ168" s="475"/>
      <c r="DA168" s="475"/>
    </row>
    <row r="169" spans="1:105">
      <c r="A169" s="11"/>
      <c r="B169" s="24"/>
      <c r="C169" s="24"/>
      <c r="D169" s="24"/>
      <c r="E169" s="24"/>
      <c r="F169" s="48"/>
      <c r="G169" s="24"/>
      <c r="H169" s="49"/>
      <c r="I169" s="24"/>
      <c r="J169" s="24"/>
      <c r="K169" s="24"/>
      <c r="L169" s="24"/>
      <c r="M169" s="24"/>
      <c r="N169" s="24"/>
      <c r="O169" s="24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4"/>
      <c r="AA169" s="24"/>
      <c r="AB169" s="24"/>
      <c r="AC169" s="24"/>
      <c r="AD169" s="136"/>
      <c r="AE169" s="136"/>
      <c r="AF169" s="24"/>
      <c r="AG169" s="24"/>
      <c r="AH169" s="24"/>
      <c r="AI169" s="24"/>
      <c r="AJ169" s="24"/>
      <c r="AK169" s="24"/>
      <c r="AL169" s="180"/>
      <c r="AM169" s="24"/>
      <c r="AN169" s="24"/>
      <c r="AO169" s="24"/>
      <c r="AP169" s="29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F169" s="416"/>
      <c r="CG169" s="416"/>
      <c r="CH169" s="416"/>
      <c r="CI169" s="416"/>
      <c r="CK169" s="24"/>
      <c r="CL169" s="24"/>
      <c r="CM169" s="24"/>
      <c r="CN169" s="24"/>
      <c r="CO169" s="24"/>
      <c r="CP169" s="24"/>
      <c r="CQ169" s="24"/>
      <c r="CR169" s="24"/>
      <c r="CS169" s="24"/>
      <c r="CT169" s="474"/>
      <c r="CU169" s="24"/>
      <c r="CV169" s="24"/>
      <c r="CW169" s="24"/>
      <c r="CX169" s="475"/>
      <c r="CY169" s="475"/>
      <c r="CZ169" s="475"/>
      <c r="DA169" s="475"/>
    </row>
    <row r="170" spans="1:105">
      <c r="A170" s="11"/>
      <c r="B170" s="24"/>
      <c r="C170" s="24"/>
      <c r="D170" s="24"/>
      <c r="E170" s="24"/>
      <c r="F170" s="48"/>
      <c r="G170" s="24"/>
      <c r="H170" s="49"/>
      <c r="I170" s="24"/>
      <c r="J170" s="24"/>
      <c r="K170" s="24"/>
      <c r="L170" s="24"/>
      <c r="M170" s="24"/>
      <c r="N170" s="24"/>
      <c r="O170" s="24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4"/>
      <c r="AA170" s="24"/>
      <c r="AB170" s="24"/>
      <c r="AC170" s="24"/>
      <c r="AD170" s="136"/>
      <c r="AE170" s="136"/>
      <c r="AF170" s="24"/>
      <c r="AG170" s="24"/>
      <c r="AH170" s="24"/>
      <c r="AI170" s="24"/>
      <c r="AJ170" s="24"/>
      <c r="AK170" s="24"/>
      <c r="AL170" s="180"/>
      <c r="AM170" s="24"/>
      <c r="AN170" s="24"/>
      <c r="AO170" s="24"/>
      <c r="AP170" s="29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F170" s="416"/>
      <c r="CG170" s="416"/>
      <c r="CH170" s="416"/>
      <c r="CI170" s="416"/>
      <c r="CK170" s="24"/>
      <c r="CL170" s="24"/>
      <c r="CM170" s="24"/>
      <c r="CN170" s="24"/>
      <c r="CO170" s="24"/>
      <c r="CP170" s="24"/>
      <c r="CQ170" s="24"/>
      <c r="CR170" s="24"/>
      <c r="CS170" s="24"/>
      <c r="CT170" s="474"/>
      <c r="CU170" s="24"/>
      <c r="CV170" s="24"/>
      <c r="CW170" s="24"/>
      <c r="CX170" s="475"/>
      <c r="CY170" s="475"/>
      <c r="CZ170" s="475"/>
      <c r="DA170" s="475"/>
    </row>
    <row r="171" spans="1:105">
      <c r="A171" s="11"/>
      <c r="B171" s="24"/>
      <c r="C171" s="24"/>
      <c r="D171" s="24"/>
      <c r="E171" s="24"/>
      <c r="F171" s="48"/>
      <c r="G171" s="24"/>
      <c r="H171" s="49"/>
      <c r="I171" s="24"/>
      <c r="J171" s="24"/>
      <c r="K171" s="24"/>
      <c r="L171" s="24"/>
      <c r="M171" s="24"/>
      <c r="N171" s="24"/>
      <c r="O171" s="24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4"/>
      <c r="AA171" s="24"/>
      <c r="AB171" s="24"/>
      <c r="AC171" s="24"/>
      <c r="AD171" s="136"/>
      <c r="AE171" s="136"/>
      <c r="AF171" s="24"/>
      <c r="AG171" s="24"/>
      <c r="AH171" s="24"/>
      <c r="AI171" s="24"/>
      <c r="AJ171" s="24"/>
      <c r="AK171" s="24"/>
      <c r="AL171" s="180"/>
      <c r="AM171" s="24"/>
      <c r="AN171" s="24"/>
      <c r="AO171" s="24"/>
      <c r="AP171" s="29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F171" s="416"/>
      <c r="CG171" s="416"/>
      <c r="CH171" s="416"/>
      <c r="CI171" s="416"/>
      <c r="CK171" s="24"/>
      <c r="CL171" s="24"/>
      <c r="CM171" s="24"/>
      <c r="CN171" s="24"/>
      <c r="CO171" s="24"/>
      <c r="CP171" s="24"/>
      <c r="CQ171" s="24"/>
      <c r="CR171" s="24"/>
      <c r="CS171" s="24"/>
      <c r="CT171" s="474"/>
      <c r="CU171" s="24"/>
      <c r="CV171" s="24"/>
      <c r="CW171" s="24"/>
      <c r="CX171" s="475"/>
      <c r="CY171" s="475"/>
      <c r="CZ171" s="475"/>
      <c r="DA171" s="475"/>
    </row>
    <row r="172" spans="1:105">
      <c r="A172" s="11"/>
      <c r="B172" s="24"/>
      <c r="C172" s="24"/>
      <c r="D172" s="24"/>
      <c r="E172" s="24"/>
      <c r="F172" s="48"/>
      <c r="G172" s="24"/>
      <c r="H172" s="49"/>
      <c r="I172" s="24"/>
      <c r="J172" s="24"/>
      <c r="K172" s="24"/>
      <c r="L172" s="24"/>
      <c r="M172" s="24"/>
      <c r="N172" s="24"/>
      <c r="O172" s="24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4"/>
      <c r="AA172" s="24"/>
      <c r="AB172" s="24"/>
      <c r="AC172" s="24"/>
      <c r="AD172" s="136"/>
      <c r="AE172" s="136"/>
      <c r="AF172" s="24"/>
      <c r="AG172" s="24"/>
      <c r="AH172" s="24"/>
      <c r="AI172" s="24"/>
      <c r="AJ172" s="24"/>
      <c r="AK172" s="24"/>
      <c r="AL172" s="180"/>
      <c r="AM172" s="24"/>
      <c r="AN172" s="24"/>
      <c r="AO172" s="24"/>
      <c r="AP172" s="29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F172" s="416"/>
      <c r="CG172" s="416"/>
      <c r="CH172" s="416"/>
      <c r="CI172" s="416"/>
      <c r="CK172" s="24"/>
      <c r="CL172" s="24"/>
      <c r="CM172" s="24"/>
      <c r="CN172" s="24"/>
      <c r="CO172" s="24"/>
      <c r="CP172" s="24"/>
      <c r="CQ172" s="24"/>
      <c r="CR172" s="24"/>
      <c r="CS172" s="24"/>
      <c r="CT172" s="474"/>
      <c r="CU172" s="24"/>
      <c r="CV172" s="24"/>
      <c r="CW172" s="24"/>
      <c r="CX172" s="475"/>
      <c r="CY172" s="475"/>
      <c r="CZ172" s="475"/>
      <c r="DA172" s="475"/>
    </row>
    <row r="173" spans="1:105">
      <c r="A173" s="11"/>
      <c r="B173" s="24"/>
      <c r="C173" s="24"/>
      <c r="D173" s="24"/>
      <c r="E173" s="24"/>
      <c r="F173" s="48"/>
      <c r="G173" s="24"/>
      <c r="H173" s="49"/>
      <c r="I173" s="24"/>
      <c r="J173" s="24"/>
      <c r="K173" s="24"/>
      <c r="L173" s="24"/>
      <c r="M173" s="24"/>
      <c r="N173" s="24"/>
      <c r="O173" s="24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4"/>
      <c r="AA173" s="24"/>
      <c r="AB173" s="24"/>
      <c r="AC173" s="24"/>
      <c r="AD173" s="136"/>
      <c r="AE173" s="136"/>
      <c r="AF173" s="24"/>
      <c r="AG173" s="24"/>
      <c r="AH173" s="24"/>
      <c r="AI173" s="24"/>
      <c r="AJ173" s="24"/>
      <c r="AK173" s="24"/>
      <c r="AL173" s="180"/>
      <c r="AM173" s="24"/>
      <c r="AN173" s="24"/>
      <c r="AO173" s="24"/>
      <c r="AP173" s="29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F173" s="416"/>
      <c r="CG173" s="416"/>
      <c r="CH173" s="416"/>
      <c r="CI173" s="416"/>
      <c r="CK173" s="24"/>
      <c r="CL173" s="24"/>
      <c r="CM173" s="24"/>
      <c r="CN173" s="24"/>
      <c r="CO173" s="24"/>
      <c r="CP173" s="24"/>
      <c r="CQ173" s="24"/>
      <c r="CR173" s="24"/>
      <c r="CS173" s="24"/>
      <c r="CT173" s="474"/>
      <c r="CU173" s="24"/>
      <c r="CV173" s="24"/>
      <c r="CW173" s="24"/>
      <c r="CX173" s="475"/>
      <c r="CY173" s="475"/>
      <c r="CZ173" s="475"/>
      <c r="DA173" s="475"/>
    </row>
    <row r="174" spans="1:105">
      <c r="A174" s="11"/>
      <c r="B174" s="24"/>
      <c r="C174" s="24"/>
      <c r="D174" s="24"/>
      <c r="E174" s="24"/>
      <c r="F174" s="48"/>
      <c r="G174" s="24"/>
      <c r="H174" s="49"/>
      <c r="I174" s="24"/>
      <c r="J174" s="24"/>
      <c r="K174" s="24"/>
      <c r="L174" s="24"/>
      <c r="M174" s="24"/>
      <c r="N174" s="24"/>
      <c r="O174" s="24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4"/>
      <c r="AA174" s="24"/>
      <c r="AB174" s="24"/>
      <c r="AC174" s="24"/>
      <c r="AD174" s="136"/>
      <c r="AE174" s="136"/>
      <c r="AF174" s="24"/>
      <c r="AG174" s="24"/>
      <c r="AH174" s="24"/>
      <c r="AI174" s="24"/>
      <c r="AJ174" s="24"/>
      <c r="AK174" s="24"/>
      <c r="AL174" s="180"/>
      <c r="AM174" s="24"/>
      <c r="AN174" s="24"/>
      <c r="AO174" s="24"/>
      <c r="AP174" s="29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F174" s="416"/>
      <c r="CG174" s="416"/>
      <c r="CH174" s="416"/>
      <c r="CI174" s="416"/>
      <c r="CK174" s="24"/>
      <c r="CL174" s="24"/>
      <c r="CM174" s="24"/>
      <c r="CN174" s="24"/>
      <c r="CO174" s="24"/>
      <c r="CP174" s="24"/>
      <c r="CQ174" s="24"/>
      <c r="CR174" s="24"/>
      <c r="CS174" s="24"/>
      <c r="CT174" s="474"/>
      <c r="CU174" s="24"/>
      <c r="CV174" s="24"/>
      <c r="CW174" s="24"/>
      <c r="CX174" s="475"/>
      <c r="CY174" s="475"/>
      <c r="CZ174" s="475"/>
      <c r="DA174" s="475"/>
    </row>
    <row r="175" spans="1:105">
      <c r="A175" s="11"/>
      <c r="B175" s="24"/>
      <c r="C175" s="24"/>
      <c r="D175" s="24"/>
      <c r="E175" s="24"/>
      <c r="F175" s="48"/>
      <c r="G175" s="24"/>
      <c r="H175" s="49"/>
      <c r="I175" s="24"/>
      <c r="J175" s="24"/>
      <c r="K175" s="24"/>
      <c r="L175" s="24"/>
      <c r="M175" s="24"/>
      <c r="N175" s="24"/>
      <c r="O175" s="24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4"/>
      <c r="AA175" s="24"/>
      <c r="AB175" s="24"/>
      <c r="AC175" s="24"/>
      <c r="AD175" s="136"/>
      <c r="AE175" s="136"/>
      <c r="AF175" s="24"/>
      <c r="AG175" s="24"/>
      <c r="AH175" s="24"/>
      <c r="AI175" s="24"/>
      <c r="AJ175" s="24"/>
      <c r="AK175" s="24"/>
      <c r="AL175" s="180"/>
      <c r="AM175" s="24"/>
      <c r="AN175" s="24"/>
      <c r="AO175" s="24"/>
      <c r="AP175" s="29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F175" s="416"/>
      <c r="CG175" s="416"/>
      <c r="CH175" s="416"/>
      <c r="CI175" s="416"/>
      <c r="CK175" s="24"/>
      <c r="CL175" s="24"/>
      <c r="CM175" s="24"/>
      <c r="CN175" s="24"/>
      <c r="CO175" s="24"/>
      <c r="CP175" s="24"/>
      <c r="CQ175" s="24"/>
      <c r="CR175" s="24"/>
      <c r="CS175" s="24"/>
      <c r="CT175" s="474"/>
      <c r="CU175" s="24"/>
      <c r="CV175" s="24"/>
      <c r="CW175" s="24"/>
      <c r="CX175" s="475"/>
      <c r="CY175" s="475"/>
      <c r="CZ175" s="475"/>
      <c r="DA175" s="475"/>
    </row>
    <row r="176" spans="1:105">
      <c r="A176" s="11"/>
      <c r="B176" s="24"/>
      <c r="C176" s="24"/>
      <c r="D176" s="24"/>
      <c r="E176" s="24"/>
      <c r="F176" s="48"/>
      <c r="G176" s="24"/>
      <c r="H176" s="49"/>
      <c r="I176" s="24"/>
      <c r="J176" s="24"/>
      <c r="K176" s="24"/>
      <c r="L176" s="24"/>
      <c r="M176" s="24"/>
      <c r="N176" s="24"/>
      <c r="O176" s="24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4"/>
      <c r="AA176" s="24"/>
      <c r="AB176" s="24"/>
      <c r="AC176" s="24"/>
      <c r="AD176" s="136"/>
      <c r="AE176" s="136"/>
      <c r="AF176" s="24"/>
      <c r="AG176" s="24"/>
      <c r="AH176" s="24"/>
      <c r="AI176" s="24"/>
      <c r="AJ176" s="24"/>
      <c r="AK176" s="24"/>
      <c r="AL176" s="180"/>
      <c r="AM176" s="24"/>
      <c r="AN176" s="24"/>
      <c r="AO176" s="24"/>
      <c r="AP176" s="29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F176" s="416"/>
      <c r="CG176" s="416"/>
      <c r="CH176" s="416"/>
      <c r="CI176" s="416"/>
      <c r="CK176" s="24"/>
      <c r="CL176" s="24"/>
      <c r="CM176" s="24"/>
      <c r="CN176" s="24"/>
      <c r="CO176" s="24"/>
      <c r="CP176" s="24"/>
      <c r="CQ176" s="24"/>
      <c r="CR176" s="24"/>
      <c r="CS176" s="24"/>
      <c r="CT176" s="474"/>
      <c r="CU176" s="24"/>
      <c r="CV176" s="24"/>
      <c r="CW176" s="24"/>
      <c r="CX176" s="475"/>
      <c r="CY176" s="475"/>
      <c r="CZ176" s="475"/>
      <c r="DA176" s="475"/>
    </row>
    <row r="177" spans="1:105">
      <c r="A177" s="11"/>
      <c r="B177" s="24"/>
      <c r="C177" s="24"/>
      <c r="D177" s="24"/>
      <c r="E177" s="24"/>
      <c r="F177" s="48"/>
      <c r="G177" s="24"/>
      <c r="H177" s="49"/>
      <c r="I177" s="24"/>
      <c r="J177" s="24"/>
      <c r="K177" s="24"/>
      <c r="L177" s="24"/>
      <c r="M177" s="24"/>
      <c r="N177" s="24"/>
      <c r="O177" s="24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4"/>
      <c r="AA177" s="24"/>
      <c r="AB177" s="24"/>
      <c r="AC177" s="24"/>
      <c r="AD177" s="136"/>
      <c r="AE177" s="136"/>
      <c r="AF177" s="24"/>
      <c r="AG177" s="24"/>
      <c r="AH177" s="24"/>
      <c r="AI177" s="24"/>
      <c r="AJ177" s="24"/>
      <c r="AK177" s="24"/>
      <c r="AL177" s="180"/>
      <c r="AM177" s="24"/>
      <c r="AN177" s="24"/>
      <c r="AO177" s="24"/>
      <c r="AP177" s="29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F177" s="416"/>
      <c r="CG177" s="416"/>
      <c r="CH177" s="416"/>
      <c r="CI177" s="416"/>
      <c r="CK177" s="24"/>
      <c r="CL177" s="24"/>
      <c r="CM177" s="24"/>
      <c r="CN177" s="24"/>
      <c r="CO177" s="24"/>
      <c r="CP177" s="24"/>
      <c r="CQ177" s="24"/>
      <c r="CR177" s="24"/>
      <c r="CS177" s="24"/>
      <c r="CT177" s="474"/>
      <c r="CU177" s="24"/>
      <c r="CV177" s="24"/>
      <c r="CW177" s="24"/>
      <c r="CX177" s="475"/>
      <c r="CY177" s="475"/>
      <c r="CZ177" s="475"/>
      <c r="DA177" s="475"/>
    </row>
    <row r="178" spans="1:105">
      <c r="A178" s="11"/>
      <c r="B178" s="24"/>
      <c r="C178" s="24"/>
      <c r="D178" s="24"/>
      <c r="E178" s="24"/>
      <c r="F178" s="48"/>
      <c r="G178" s="24"/>
      <c r="H178" s="49"/>
      <c r="I178" s="24"/>
      <c r="J178" s="24"/>
      <c r="K178" s="24"/>
      <c r="L178" s="24"/>
      <c r="M178" s="24"/>
      <c r="N178" s="24"/>
      <c r="O178" s="24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4"/>
      <c r="AA178" s="24"/>
      <c r="AB178" s="24"/>
      <c r="AC178" s="24"/>
      <c r="AD178" s="136"/>
      <c r="AE178" s="136"/>
      <c r="AF178" s="24"/>
      <c r="AG178" s="24"/>
      <c r="AH178" s="24"/>
      <c r="AI178" s="24"/>
      <c r="AJ178" s="24"/>
      <c r="AK178" s="24"/>
      <c r="AL178" s="180"/>
      <c r="AM178" s="24"/>
      <c r="AN178" s="24"/>
      <c r="AO178" s="24"/>
      <c r="AP178" s="29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F178" s="416"/>
      <c r="CG178" s="416"/>
      <c r="CH178" s="416"/>
      <c r="CI178" s="416"/>
      <c r="CK178" s="24"/>
      <c r="CL178" s="24"/>
      <c r="CM178" s="24"/>
      <c r="CN178" s="24"/>
      <c r="CO178" s="24"/>
      <c r="CP178" s="24"/>
      <c r="CQ178" s="24"/>
      <c r="CR178" s="24"/>
      <c r="CS178" s="24"/>
      <c r="CT178" s="474"/>
      <c r="CU178" s="24"/>
      <c r="CV178" s="24"/>
      <c r="CW178" s="24"/>
      <c r="CX178" s="475"/>
      <c r="CY178" s="475"/>
      <c r="CZ178" s="475"/>
      <c r="DA178" s="475"/>
    </row>
    <row r="179" spans="1:105">
      <c r="A179" s="11"/>
      <c r="B179" s="24"/>
      <c r="C179" s="24"/>
      <c r="D179" s="24"/>
      <c r="E179" s="24"/>
      <c r="F179" s="48"/>
      <c r="G179" s="24"/>
      <c r="H179" s="49"/>
      <c r="I179" s="24"/>
      <c r="J179" s="24"/>
      <c r="K179" s="24"/>
      <c r="L179" s="24"/>
      <c r="M179" s="24"/>
      <c r="N179" s="24"/>
      <c r="O179" s="24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4"/>
      <c r="AA179" s="24"/>
      <c r="AB179" s="24"/>
      <c r="AC179" s="24"/>
      <c r="AD179" s="136"/>
      <c r="AE179" s="136"/>
      <c r="AF179" s="24"/>
      <c r="AG179" s="24"/>
      <c r="AH179" s="24"/>
      <c r="AI179" s="24"/>
      <c r="AJ179" s="24"/>
      <c r="AK179" s="24"/>
      <c r="AL179" s="180"/>
      <c r="AM179" s="24"/>
      <c r="AN179" s="24"/>
      <c r="AO179" s="24"/>
      <c r="AP179" s="29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F179" s="416"/>
      <c r="CG179" s="416"/>
      <c r="CH179" s="416"/>
      <c r="CI179" s="416"/>
      <c r="CK179" s="24"/>
      <c r="CL179" s="24"/>
      <c r="CM179" s="24"/>
      <c r="CN179" s="24"/>
      <c r="CO179" s="24"/>
      <c r="CP179" s="24"/>
      <c r="CQ179" s="24"/>
      <c r="CR179" s="24"/>
      <c r="CS179" s="24"/>
      <c r="CT179" s="474"/>
      <c r="CU179" s="24"/>
      <c r="CV179" s="24"/>
      <c r="CW179" s="24"/>
      <c r="CX179" s="475"/>
      <c r="CY179" s="475"/>
      <c r="CZ179" s="475"/>
      <c r="DA179" s="475"/>
    </row>
    <row r="180" spans="1:105">
      <c r="A180" s="11"/>
      <c r="B180" s="24"/>
      <c r="C180" s="24"/>
      <c r="D180" s="24"/>
      <c r="E180" s="24"/>
      <c r="F180" s="48"/>
      <c r="G180" s="24"/>
      <c r="H180" s="49"/>
      <c r="I180" s="24"/>
      <c r="J180" s="24"/>
      <c r="K180" s="24"/>
      <c r="L180" s="24"/>
      <c r="M180" s="24"/>
      <c r="N180" s="24"/>
      <c r="O180" s="24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4"/>
      <c r="AA180" s="24"/>
      <c r="AB180" s="24"/>
      <c r="AC180" s="24"/>
      <c r="AD180" s="136"/>
      <c r="AE180" s="136"/>
      <c r="AF180" s="24"/>
      <c r="AG180" s="24"/>
      <c r="AH180" s="24"/>
      <c r="AI180" s="24"/>
      <c r="AJ180" s="24"/>
      <c r="AK180" s="24"/>
      <c r="AL180" s="180"/>
      <c r="AM180" s="24"/>
      <c r="AN180" s="24"/>
      <c r="AO180" s="24"/>
      <c r="AP180" s="29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F180" s="416"/>
      <c r="CG180" s="416"/>
      <c r="CH180" s="416"/>
      <c r="CI180" s="416"/>
      <c r="CK180" s="24"/>
      <c r="CL180" s="24"/>
      <c r="CM180" s="24"/>
      <c r="CN180" s="24"/>
      <c r="CO180" s="24"/>
      <c r="CP180" s="24"/>
      <c r="CQ180" s="24"/>
      <c r="CR180" s="24"/>
      <c r="CS180" s="24"/>
      <c r="CT180" s="474"/>
      <c r="CU180" s="24"/>
      <c r="CV180" s="24"/>
      <c r="CW180" s="24"/>
      <c r="CX180" s="475"/>
      <c r="CY180" s="475"/>
      <c r="CZ180" s="475"/>
      <c r="DA180" s="475"/>
    </row>
    <row r="181" spans="1:105">
      <c r="A181" s="11"/>
      <c r="B181" s="24"/>
      <c r="C181" s="24"/>
      <c r="D181" s="24"/>
      <c r="E181" s="24"/>
      <c r="F181" s="48"/>
      <c r="G181" s="24"/>
      <c r="H181" s="49"/>
      <c r="I181" s="24"/>
      <c r="J181" s="24"/>
      <c r="K181" s="24"/>
      <c r="L181" s="24"/>
      <c r="M181" s="24"/>
      <c r="N181" s="24"/>
      <c r="O181" s="24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4"/>
      <c r="AA181" s="24"/>
      <c r="AB181" s="24"/>
      <c r="AC181" s="24"/>
      <c r="AD181" s="136"/>
      <c r="AE181" s="136"/>
      <c r="AF181" s="24"/>
      <c r="AG181" s="24"/>
      <c r="AH181" s="24"/>
      <c r="AI181" s="24"/>
      <c r="AJ181" s="24"/>
      <c r="AK181" s="24"/>
      <c r="AL181" s="180"/>
      <c r="AM181" s="24"/>
      <c r="AN181" s="24"/>
      <c r="AO181" s="24"/>
      <c r="AP181" s="29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F181" s="416"/>
      <c r="CG181" s="416"/>
      <c r="CH181" s="416"/>
      <c r="CI181" s="416"/>
      <c r="CK181" s="24"/>
      <c r="CL181" s="24"/>
      <c r="CM181" s="24"/>
      <c r="CN181" s="24"/>
      <c r="CO181" s="24"/>
      <c r="CP181" s="24"/>
      <c r="CQ181" s="24"/>
      <c r="CR181" s="24"/>
      <c r="CS181" s="24"/>
      <c r="CT181" s="474"/>
      <c r="CU181" s="24"/>
      <c r="CV181" s="24"/>
      <c r="CW181" s="24"/>
      <c r="CX181" s="475"/>
      <c r="CY181" s="475"/>
      <c r="CZ181" s="475"/>
      <c r="DA181" s="475"/>
    </row>
    <row r="182" spans="1:105">
      <c r="A182" s="11"/>
      <c r="B182" s="24"/>
      <c r="C182" s="24"/>
      <c r="D182" s="24"/>
      <c r="E182" s="24"/>
      <c r="F182" s="48"/>
      <c r="G182" s="24"/>
      <c r="H182" s="49"/>
      <c r="I182" s="24"/>
      <c r="J182" s="24"/>
      <c r="K182" s="24"/>
      <c r="L182" s="24"/>
      <c r="M182" s="24"/>
      <c r="N182" s="24"/>
      <c r="O182" s="24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4"/>
      <c r="AA182" s="24"/>
      <c r="AB182" s="24"/>
      <c r="AC182" s="24"/>
      <c r="AD182" s="136"/>
      <c r="AE182" s="136"/>
      <c r="AF182" s="24"/>
      <c r="AG182" s="24"/>
      <c r="AH182" s="24"/>
      <c r="AI182" s="24"/>
      <c r="AJ182" s="24"/>
      <c r="AK182" s="24"/>
      <c r="AL182" s="180"/>
      <c r="AM182" s="24"/>
      <c r="AN182" s="24"/>
      <c r="AO182" s="24"/>
      <c r="AP182" s="29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F182" s="416"/>
      <c r="CG182" s="416"/>
      <c r="CH182" s="416"/>
      <c r="CI182" s="416"/>
      <c r="CK182" s="24"/>
      <c r="CL182" s="24"/>
      <c r="CM182" s="24"/>
      <c r="CN182" s="24"/>
      <c r="CO182" s="24"/>
      <c r="CP182" s="24"/>
      <c r="CQ182" s="24"/>
      <c r="CR182" s="24"/>
      <c r="CS182" s="24"/>
      <c r="CT182" s="474"/>
      <c r="CU182" s="24"/>
      <c r="CV182" s="24"/>
      <c r="CW182" s="24"/>
      <c r="CX182" s="475"/>
      <c r="CY182" s="475"/>
      <c r="CZ182" s="475"/>
      <c r="DA182" s="475"/>
    </row>
    <row r="183" spans="1:105">
      <c r="A183" s="11"/>
      <c r="B183" s="24"/>
      <c r="C183" s="24"/>
      <c r="D183" s="24"/>
      <c r="E183" s="24"/>
      <c r="F183" s="48"/>
      <c r="G183" s="24"/>
      <c r="H183" s="49"/>
      <c r="I183" s="24"/>
      <c r="J183" s="24"/>
      <c r="K183" s="24"/>
      <c r="L183" s="24"/>
      <c r="M183" s="24"/>
      <c r="N183" s="24"/>
      <c r="O183" s="24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4"/>
      <c r="AA183" s="24"/>
      <c r="AB183" s="24"/>
      <c r="AC183" s="24"/>
      <c r="AD183" s="136"/>
      <c r="AE183" s="136"/>
      <c r="AF183" s="24"/>
      <c r="AG183" s="24"/>
      <c r="AH183" s="24"/>
      <c r="AI183" s="24"/>
      <c r="AJ183" s="24"/>
      <c r="AK183" s="24"/>
      <c r="AL183" s="180"/>
      <c r="AM183" s="24"/>
      <c r="AN183" s="24"/>
      <c r="AO183" s="24"/>
      <c r="AP183" s="29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F183" s="416"/>
      <c r="CG183" s="416"/>
      <c r="CH183" s="416"/>
      <c r="CI183" s="416"/>
      <c r="CK183" s="24"/>
      <c r="CL183" s="24"/>
      <c r="CM183" s="24"/>
      <c r="CN183" s="24"/>
      <c r="CO183" s="24"/>
      <c r="CP183" s="24"/>
      <c r="CQ183" s="24"/>
      <c r="CR183" s="24"/>
      <c r="CS183" s="24"/>
      <c r="CT183" s="474"/>
      <c r="CU183" s="24"/>
      <c r="CV183" s="24"/>
      <c r="CW183" s="24"/>
      <c r="CX183" s="475"/>
      <c r="CY183" s="475"/>
      <c r="CZ183" s="475"/>
      <c r="DA183" s="475"/>
    </row>
    <row r="184" spans="1:105">
      <c r="A184" s="11"/>
      <c r="B184" s="24"/>
      <c r="C184" s="24"/>
      <c r="D184" s="24"/>
      <c r="E184" s="24"/>
      <c r="F184" s="48"/>
      <c r="G184" s="24"/>
      <c r="H184" s="49"/>
      <c r="I184" s="24"/>
      <c r="J184" s="24"/>
      <c r="K184" s="24"/>
      <c r="L184" s="24"/>
      <c r="M184" s="24"/>
      <c r="N184" s="24"/>
      <c r="O184" s="24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4"/>
      <c r="AA184" s="24"/>
      <c r="AB184" s="24"/>
      <c r="AC184" s="24"/>
      <c r="AD184" s="136"/>
      <c r="AE184" s="136"/>
      <c r="AF184" s="24"/>
      <c r="AG184" s="24"/>
      <c r="AH184" s="24"/>
      <c r="AI184" s="24"/>
      <c r="AJ184" s="24"/>
      <c r="AK184" s="24"/>
      <c r="AL184" s="180"/>
      <c r="AM184" s="24"/>
      <c r="AN184" s="24"/>
      <c r="AO184" s="24"/>
      <c r="AP184" s="29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F184" s="416"/>
      <c r="CG184" s="416"/>
      <c r="CH184" s="416"/>
      <c r="CI184" s="416"/>
      <c r="CK184" s="24"/>
      <c r="CL184" s="24"/>
      <c r="CM184" s="24"/>
      <c r="CN184" s="24"/>
      <c r="CO184" s="24"/>
      <c r="CP184" s="24"/>
      <c r="CQ184" s="24"/>
      <c r="CR184" s="24"/>
      <c r="CS184" s="24"/>
      <c r="CT184" s="474"/>
      <c r="CU184" s="24"/>
      <c r="CV184" s="24"/>
      <c r="CW184" s="24"/>
      <c r="CX184" s="475"/>
      <c r="CY184" s="475"/>
      <c r="CZ184" s="475"/>
      <c r="DA184" s="475"/>
    </row>
    <row r="185" spans="1:105">
      <c r="A185" s="11"/>
      <c r="B185" s="24"/>
      <c r="C185" s="24"/>
      <c r="D185" s="24"/>
      <c r="E185" s="24"/>
      <c r="F185" s="48"/>
      <c r="G185" s="24"/>
      <c r="H185" s="49"/>
      <c r="I185" s="24"/>
      <c r="J185" s="24"/>
      <c r="K185" s="24"/>
      <c r="L185" s="24"/>
      <c r="M185" s="24"/>
      <c r="N185" s="24"/>
      <c r="O185" s="24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4"/>
      <c r="AA185" s="24"/>
      <c r="AB185" s="24"/>
      <c r="AC185" s="24"/>
      <c r="AD185" s="136"/>
      <c r="AE185" s="136"/>
      <c r="AF185" s="24"/>
      <c r="AG185" s="24"/>
      <c r="AH185" s="24"/>
      <c r="AI185" s="24"/>
      <c r="AJ185" s="24"/>
      <c r="AK185" s="24"/>
      <c r="AL185" s="180"/>
      <c r="AM185" s="24"/>
      <c r="AN185" s="24"/>
      <c r="AO185" s="24"/>
      <c r="AP185" s="29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F185" s="416"/>
      <c r="CG185" s="416"/>
      <c r="CH185" s="416"/>
      <c r="CI185" s="416"/>
      <c r="CK185" s="24"/>
      <c r="CL185" s="24"/>
      <c r="CM185" s="24"/>
      <c r="CN185" s="24"/>
      <c r="CO185" s="24"/>
      <c r="CP185" s="24"/>
      <c r="CQ185" s="24"/>
      <c r="CR185" s="24"/>
      <c r="CS185" s="24"/>
      <c r="CT185" s="474"/>
      <c r="CU185" s="24"/>
      <c r="CV185" s="24"/>
      <c r="CW185" s="24"/>
      <c r="CX185" s="475"/>
      <c r="CY185" s="475"/>
      <c r="CZ185" s="475"/>
      <c r="DA185" s="475"/>
    </row>
    <row r="186" spans="1:105">
      <c r="A186" s="11"/>
      <c r="B186" s="24"/>
      <c r="C186" s="24"/>
      <c r="D186" s="24"/>
      <c r="E186" s="24"/>
      <c r="F186" s="48"/>
      <c r="G186" s="24"/>
      <c r="H186" s="49"/>
      <c r="I186" s="24"/>
      <c r="J186" s="24"/>
      <c r="K186" s="24"/>
      <c r="L186" s="24"/>
      <c r="M186" s="24"/>
      <c r="N186" s="24"/>
      <c r="O186" s="24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4"/>
      <c r="AA186" s="24"/>
      <c r="AB186" s="24"/>
      <c r="AC186" s="24"/>
      <c r="AD186" s="136"/>
      <c r="AE186" s="136"/>
      <c r="AF186" s="24"/>
      <c r="AG186" s="24"/>
      <c r="AH186" s="24"/>
      <c r="AI186" s="24"/>
      <c r="AJ186" s="24"/>
      <c r="AK186" s="24"/>
      <c r="AL186" s="180"/>
      <c r="AM186" s="24"/>
      <c r="AN186" s="24"/>
      <c r="AO186" s="24"/>
      <c r="AP186" s="29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F186" s="416"/>
      <c r="CG186" s="416"/>
      <c r="CH186" s="416"/>
      <c r="CI186" s="416"/>
      <c r="CK186" s="24"/>
      <c r="CL186" s="24"/>
      <c r="CM186" s="24"/>
      <c r="CN186" s="24"/>
      <c r="CO186" s="24"/>
      <c r="CP186" s="24"/>
      <c r="CQ186" s="24"/>
      <c r="CR186" s="24"/>
      <c r="CS186" s="24"/>
      <c r="CT186" s="474"/>
      <c r="CU186" s="24"/>
      <c r="CV186" s="24"/>
      <c r="CW186" s="24"/>
      <c r="CX186" s="475"/>
      <c r="CY186" s="475"/>
      <c r="CZ186" s="475"/>
      <c r="DA186" s="475"/>
    </row>
    <row r="187" spans="1:105">
      <c r="A187" s="11"/>
      <c r="B187" s="24"/>
      <c r="C187" s="24"/>
      <c r="D187" s="24"/>
      <c r="E187" s="24"/>
      <c r="F187" s="48"/>
      <c r="G187" s="24"/>
      <c r="H187" s="49"/>
      <c r="I187" s="24"/>
      <c r="J187" s="24"/>
      <c r="K187" s="24"/>
      <c r="L187" s="24"/>
      <c r="M187" s="24"/>
      <c r="N187" s="24"/>
      <c r="O187" s="24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4"/>
      <c r="AA187" s="24"/>
      <c r="AB187" s="24"/>
      <c r="AC187" s="24"/>
      <c r="AD187" s="136"/>
      <c r="AE187" s="136"/>
      <c r="AF187" s="24"/>
      <c r="AG187" s="24"/>
      <c r="AH187" s="24"/>
      <c r="AI187" s="24"/>
      <c r="AJ187" s="24"/>
      <c r="AK187" s="24"/>
      <c r="AL187" s="180"/>
      <c r="AM187" s="24"/>
      <c r="AN187" s="24"/>
      <c r="AO187" s="24"/>
      <c r="AP187" s="29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F187" s="416"/>
      <c r="CG187" s="416"/>
      <c r="CH187" s="416"/>
      <c r="CI187" s="416"/>
      <c r="CK187" s="24"/>
      <c r="CL187" s="24"/>
      <c r="CM187" s="24"/>
      <c r="CN187" s="24"/>
      <c r="CO187" s="24"/>
      <c r="CP187" s="24"/>
      <c r="CQ187" s="24"/>
      <c r="CR187" s="24"/>
      <c r="CS187" s="24"/>
      <c r="CT187" s="474"/>
      <c r="CU187" s="24"/>
      <c r="CV187" s="24"/>
      <c r="CW187" s="24"/>
      <c r="CX187" s="475"/>
      <c r="CY187" s="475"/>
      <c r="CZ187" s="475"/>
      <c r="DA187" s="475"/>
    </row>
    <row r="188" spans="1:105">
      <c r="A188" s="11"/>
      <c r="B188" s="24"/>
      <c r="C188" s="24"/>
      <c r="D188" s="24"/>
      <c r="E188" s="24"/>
      <c r="F188" s="48"/>
      <c r="G188" s="24"/>
      <c r="H188" s="49"/>
      <c r="I188" s="24"/>
      <c r="J188" s="24"/>
      <c r="K188" s="24"/>
      <c r="L188" s="24"/>
      <c r="M188" s="24"/>
      <c r="N188" s="24"/>
      <c r="O188" s="24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4"/>
      <c r="AA188" s="24"/>
      <c r="AB188" s="24"/>
      <c r="AC188" s="24"/>
      <c r="AD188" s="136"/>
      <c r="AE188" s="136"/>
      <c r="AF188" s="24"/>
      <c r="AG188" s="24"/>
      <c r="AH188" s="24"/>
      <c r="AI188" s="24"/>
      <c r="AJ188" s="24"/>
      <c r="AK188" s="24"/>
      <c r="AL188" s="180"/>
      <c r="AM188" s="24"/>
      <c r="AN188" s="24"/>
      <c r="AO188" s="24"/>
      <c r="AP188" s="29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F188" s="416"/>
      <c r="CG188" s="416"/>
      <c r="CH188" s="416"/>
      <c r="CI188" s="416"/>
      <c r="CK188" s="24"/>
      <c r="CL188" s="24"/>
      <c r="CM188" s="24"/>
      <c r="CN188" s="24"/>
      <c r="CO188" s="24"/>
      <c r="CP188" s="24"/>
      <c r="CQ188" s="24"/>
      <c r="CR188" s="24"/>
      <c r="CS188" s="24"/>
      <c r="CT188" s="474"/>
      <c r="CU188" s="24"/>
      <c r="CV188" s="24"/>
      <c r="CW188" s="24"/>
      <c r="CX188" s="475"/>
      <c r="CY188" s="475"/>
      <c r="CZ188" s="475"/>
      <c r="DA188" s="475"/>
    </row>
    <row r="189" spans="1:105">
      <c r="A189" s="11"/>
      <c r="B189" s="24"/>
      <c r="C189" s="24"/>
      <c r="D189" s="24"/>
      <c r="E189" s="24"/>
      <c r="F189" s="48"/>
      <c r="G189" s="24"/>
      <c r="H189" s="49"/>
      <c r="I189" s="24"/>
      <c r="J189" s="24"/>
      <c r="K189" s="24"/>
      <c r="L189" s="24"/>
      <c r="M189" s="24"/>
      <c r="N189" s="24"/>
      <c r="O189" s="24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4"/>
      <c r="AA189" s="24"/>
      <c r="AB189" s="24"/>
      <c r="AC189" s="24"/>
      <c r="AD189" s="136"/>
      <c r="AE189" s="136"/>
      <c r="AF189" s="24"/>
      <c r="AG189" s="24"/>
      <c r="AH189" s="24"/>
      <c r="AI189" s="24"/>
      <c r="AJ189" s="24"/>
      <c r="AK189" s="24"/>
      <c r="AL189" s="180"/>
      <c r="AM189" s="24"/>
      <c r="AN189" s="24"/>
      <c r="AO189" s="24"/>
      <c r="AP189" s="29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F189" s="416"/>
      <c r="CG189" s="416"/>
      <c r="CH189" s="416"/>
      <c r="CI189" s="416"/>
      <c r="CK189" s="24"/>
      <c r="CL189" s="24"/>
      <c r="CM189" s="24"/>
      <c r="CN189" s="24"/>
      <c r="CO189" s="24"/>
      <c r="CP189" s="24"/>
      <c r="CQ189" s="24"/>
      <c r="CR189" s="24"/>
      <c r="CS189" s="24"/>
      <c r="CT189" s="474"/>
      <c r="CU189" s="24"/>
      <c r="CV189" s="24"/>
      <c r="CW189" s="24"/>
      <c r="CX189" s="475"/>
      <c r="CY189" s="475"/>
      <c r="CZ189" s="475"/>
      <c r="DA189" s="475"/>
    </row>
    <row r="190" spans="1:105">
      <c r="A190" s="11"/>
      <c r="B190" s="24"/>
      <c r="C190" s="24"/>
      <c r="D190" s="24"/>
      <c r="E190" s="24"/>
      <c r="F190" s="48"/>
      <c r="G190" s="24"/>
      <c r="H190" s="49"/>
      <c r="I190" s="24"/>
      <c r="J190" s="24"/>
      <c r="K190" s="24"/>
      <c r="L190" s="24"/>
      <c r="M190" s="24"/>
      <c r="N190" s="24"/>
      <c r="O190" s="24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4"/>
      <c r="AA190" s="24"/>
      <c r="AB190" s="24"/>
      <c r="AC190" s="24"/>
      <c r="AD190" s="136"/>
      <c r="AE190" s="136"/>
      <c r="AF190" s="24"/>
      <c r="AG190" s="24"/>
      <c r="AH190" s="24"/>
      <c r="AI190" s="24"/>
      <c r="AJ190" s="24"/>
      <c r="AK190" s="24"/>
      <c r="AL190" s="180"/>
      <c r="AM190" s="24"/>
      <c r="AN190" s="24"/>
      <c r="AO190" s="24"/>
      <c r="AP190" s="29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F190" s="416"/>
      <c r="CG190" s="416"/>
      <c r="CH190" s="416"/>
      <c r="CI190" s="416"/>
      <c r="CK190" s="24"/>
      <c r="CL190" s="24"/>
      <c r="CM190" s="24"/>
      <c r="CN190" s="24"/>
      <c r="CO190" s="24"/>
      <c r="CP190" s="24"/>
      <c r="CQ190" s="24"/>
      <c r="CR190" s="24"/>
      <c r="CS190" s="24"/>
      <c r="CT190" s="474"/>
      <c r="CU190" s="24"/>
      <c r="CV190" s="24"/>
      <c r="CW190" s="24"/>
      <c r="CX190" s="475"/>
      <c r="CY190" s="475"/>
      <c r="CZ190" s="475"/>
      <c r="DA190" s="475"/>
    </row>
    <row r="191" spans="1:105">
      <c r="A191" s="11"/>
      <c r="B191" s="24"/>
      <c r="C191" s="24"/>
      <c r="D191" s="24"/>
      <c r="E191" s="24"/>
      <c r="F191" s="48"/>
      <c r="G191" s="24"/>
      <c r="H191" s="49"/>
      <c r="I191" s="24"/>
      <c r="J191" s="24"/>
      <c r="K191" s="24"/>
      <c r="L191" s="24"/>
      <c r="M191" s="24"/>
      <c r="N191" s="24"/>
      <c r="O191" s="24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4"/>
      <c r="AA191" s="24"/>
      <c r="AB191" s="24"/>
      <c r="AC191" s="24"/>
      <c r="AD191" s="136"/>
      <c r="AE191" s="136"/>
      <c r="AF191" s="24"/>
      <c r="AG191" s="24"/>
      <c r="AH191" s="24"/>
      <c r="AI191" s="24"/>
      <c r="AJ191" s="24"/>
      <c r="AK191" s="24"/>
      <c r="AL191" s="180"/>
      <c r="AM191" s="24"/>
      <c r="AN191" s="24"/>
      <c r="AO191" s="24"/>
      <c r="AP191" s="29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F191" s="416"/>
      <c r="CG191" s="416"/>
      <c r="CH191" s="416"/>
      <c r="CI191" s="416"/>
      <c r="CK191" s="24"/>
      <c r="CL191" s="24"/>
      <c r="CM191" s="24"/>
      <c r="CN191" s="24"/>
      <c r="CO191" s="24"/>
      <c r="CP191" s="24"/>
      <c r="CQ191" s="24"/>
      <c r="CR191" s="24"/>
      <c r="CS191" s="24"/>
      <c r="CT191" s="474"/>
      <c r="CU191" s="24"/>
      <c r="CV191" s="24"/>
      <c r="CW191" s="24"/>
      <c r="CX191" s="475"/>
      <c r="CY191" s="475"/>
      <c r="CZ191" s="475"/>
      <c r="DA191" s="475"/>
    </row>
    <row r="192" spans="1:105">
      <c r="A192" s="11"/>
      <c r="B192" s="24"/>
      <c r="C192" s="24"/>
      <c r="D192" s="24"/>
      <c r="E192" s="24"/>
      <c r="F192" s="48"/>
      <c r="G192" s="24"/>
      <c r="H192" s="49"/>
      <c r="I192" s="24"/>
      <c r="J192" s="24"/>
      <c r="K192" s="24"/>
      <c r="L192" s="24"/>
      <c r="M192" s="24"/>
      <c r="N192" s="24"/>
      <c r="O192" s="24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4"/>
      <c r="AA192" s="24"/>
      <c r="AB192" s="24"/>
      <c r="AC192" s="24"/>
      <c r="AD192" s="136"/>
      <c r="AE192" s="136"/>
      <c r="AF192" s="24"/>
      <c r="AG192" s="24"/>
      <c r="AH192" s="24"/>
      <c r="AI192" s="24"/>
      <c r="AJ192" s="24"/>
      <c r="AK192" s="24"/>
      <c r="AL192" s="180"/>
      <c r="AM192" s="24"/>
      <c r="AN192" s="24"/>
      <c r="AO192" s="24"/>
      <c r="AP192" s="29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F192" s="416"/>
      <c r="CG192" s="416"/>
      <c r="CH192" s="416"/>
      <c r="CI192" s="416"/>
      <c r="CK192" s="24"/>
      <c r="CL192" s="24"/>
      <c r="CM192" s="24"/>
      <c r="CN192" s="24"/>
      <c r="CO192" s="24"/>
      <c r="CP192" s="24"/>
      <c r="CQ192" s="24"/>
      <c r="CR192" s="24"/>
      <c r="CS192" s="24"/>
      <c r="CT192" s="474"/>
      <c r="CU192" s="24"/>
      <c r="CV192" s="24"/>
      <c r="CW192" s="24"/>
      <c r="CX192" s="475"/>
      <c r="CY192" s="475"/>
      <c r="CZ192" s="475"/>
      <c r="DA192" s="475"/>
    </row>
    <row r="193" spans="1:105">
      <c r="A193" s="11"/>
      <c r="B193" s="24"/>
      <c r="C193" s="24"/>
      <c r="D193" s="24"/>
      <c r="E193" s="24"/>
      <c r="F193" s="48"/>
      <c r="G193" s="24"/>
      <c r="H193" s="49"/>
      <c r="I193" s="24"/>
      <c r="J193" s="24"/>
      <c r="K193" s="24"/>
      <c r="L193" s="24"/>
      <c r="M193" s="24"/>
      <c r="N193" s="24"/>
      <c r="O193" s="24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4"/>
      <c r="AA193" s="24"/>
      <c r="AB193" s="24"/>
      <c r="AC193" s="24"/>
      <c r="AD193" s="136"/>
      <c r="AE193" s="136"/>
      <c r="AF193" s="24"/>
      <c r="AG193" s="24"/>
      <c r="AH193" s="24"/>
      <c r="AI193" s="24"/>
      <c r="AJ193" s="24"/>
      <c r="AK193" s="24"/>
      <c r="AL193" s="180"/>
      <c r="AM193" s="24"/>
      <c r="AN193" s="24"/>
      <c r="AO193" s="24"/>
      <c r="AP193" s="29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F193" s="416"/>
      <c r="CG193" s="416"/>
      <c r="CH193" s="416"/>
      <c r="CI193" s="416"/>
      <c r="CK193" s="24"/>
      <c r="CL193" s="24"/>
      <c r="CM193" s="24"/>
      <c r="CN193" s="24"/>
      <c r="CO193" s="24"/>
      <c r="CP193" s="24"/>
      <c r="CQ193" s="24"/>
      <c r="CR193" s="24"/>
      <c r="CS193" s="24"/>
      <c r="CT193" s="474"/>
      <c r="CU193" s="24"/>
      <c r="CV193" s="24"/>
      <c r="CW193" s="24"/>
      <c r="CX193" s="475"/>
      <c r="CY193" s="475"/>
      <c r="CZ193" s="475"/>
      <c r="DA193" s="475"/>
    </row>
    <row r="194" spans="1:105">
      <c r="A194" s="11"/>
      <c r="B194" s="24"/>
      <c r="C194" s="24"/>
      <c r="D194" s="24"/>
      <c r="E194" s="24"/>
      <c r="F194" s="48"/>
      <c r="G194" s="24"/>
      <c r="H194" s="49"/>
      <c r="I194" s="24"/>
      <c r="J194" s="24"/>
      <c r="K194" s="24"/>
      <c r="L194" s="24"/>
      <c r="M194" s="24"/>
      <c r="N194" s="24"/>
      <c r="O194" s="24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4"/>
      <c r="AA194" s="24"/>
      <c r="AB194" s="24"/>
      <c r="AC194" s="24"/>
      <c r="AD194" s="136"/>
      <c r="AE194" s="136"/>
      <c r="AF194" s="24"/>
      <c r="AG194" s="24"/>
      <c r="AH194" s="24"/>
      <c r="AI194" s="24"/>
      <c r="AJ194" s="24"/>
      <c r="AK194" s="24"/>
      <c r="AL194" s="180"/>
      <c r="AM194" s="24"/>
      <c r="AN194" s="24"/>
      <c r="AO194" s="24"/>
      <c r="AP194" s="29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F194" s="416"/>
      <c r="CG194" s="416"/>
      <c r="CH194" s="416"/>
      <c r="CI194" s="416"/>
      <c r="CK194" s="24"/>
      <c r="CL194" s="24"/>
      <c r="CM194" s="24"/>
      <c r="CN194" s="24"/>
      <c r="CO194" s="24"/>
      <c r="CP194" s="24"/>
      <c r="CQ194" s="24"/>
      <c r="CR194" s="24"/>
      <c r="CS194" s="24"/>
      <c r="CT194" s="474"/>
      <c r="CU194" s="24"/>
      <c r="CV194" s="24"/>
      <c r="CW194" s="24"/>
      <c r="CX194" s="475"/>
      <c r="CY194" s="475"/>
      <c r="CZ194" s="475"/>
      <c r="DA194" s="475"/>
    </row>
    <row r="195" spans="1:105">
      <c r="A195" s="11"/>
      <c r="B195" s="24"/>
      <c r="C195" s="24"/>
      <c r="D195" s="24"/>
      <c r="E195" s="24"/>
      <c r="F195" s="48"/>
      <c r="G195" s="24"/>
      <c r="H195" s="49"/>
      <c r="I195" s="24"/>
      <c r="J195" s="24"/>
      <c r="K195" s="24"/>
      <c r="L195" s="24"/>
      <c r="M195" s="24"/>
      <c r="N195" s="24"/>
      <c r="O195" s="24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4"/>
      <c r="AA195" s="24"/>
      <c r="AB195" s="24"/>
      <c r="AC195" s="24"/>
      <c r="AD195" s="136"/>
      <c r="AE195" s="136"/>
      <c r="AF195" s="24"/>
      <c r="AG195" s="24"/>
      <c r="AH195" s="24"/>
      <c r="AI195" s="24"/>
      <c r="AJ195" s="24"/>
      <c r="AK195" s="24"/>
      <c r="AL195" s="180"/>
      <c r="AM195" s="24"/>
      <c r="AN195" s="24"/>
      <c r="AO195" s="24"/>
      <c r="AP195" s="29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F195" s="416"/>
      <c r="CG195" s="416"/>
      <c r="CH195" s="416"/>
      <c r="CI195" s="416"/>
      <c r="CK195" s="24"/>
      <c r="CL195" s="24"/>
      <c r="CM195" s="24"/>
      <c r="CN195" s="24"/>
      <c r="CO195" s="24"/>
      <c r="CP195" s="24"/>
      <c r="CQ195" s="24"/>
      <c r="CR195" s="24"/>
      <c r="CS195" s="24"/>
      <c r="CT195" s="474"/>
      <c r="CU195" s="24"/>
      <c r="CV195" s="24"/>
      <c r="CW195" s="24"/>
      <c r="CX195" s="475"/>
      <c r="CY195" s="475"/>
      <c r="CZ195" s="475"/>
      <c r="DA195" s="475"/>
    </row>
    <row r="196" spans="1:105">
      <c r="A196" s="11"/>
      <c r="B196" s="24"/>
      <c r="C196" s="24"/>
      <c r="D196" s="24"/>
      <c r="E196" s="24"/>
      <c r="F196" s="48"/>
      <c r="G196" s="24"/>
      <c r="H196" s="49"/>
      <c r="I196" s="24"/>
      <c r="J196" s="24"/>
      <c r="K196" s="24"/>
      <c r="L196" s="24"/>
      <c r="M196" s="24"/>
      <c r="N196" s="24"/>
      <c r="O196" s="24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4"/>
      <c r="AA196" s="24"/>
      <c r="AB196" s="24"/>
      <c r="AC196" s="24"/>
      <c r="AD196" s="136"/>
      <c r="AE196" s="136"/>
      <c r="AF196" s="24"/>
      <c r="AG196" s="24"/>
      <c r="AH196" s="24"/>
      <c r="AI196" s="24"/>
      <c r="AJ196" s="24"/>
      <c r="AK196" s="24"/>
      <c r="AL196" s="180"/>
      <c r="AM196" s="24"/>
      <c r="AN196" s="24"/>
      <c r="AO196" s="24"/>
      <c r="AP196" s="29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F196" s="416"/>
      <c r="CG196" s="416"/>
      <c r="CH196" s="416"/>
      <c r="CI196" s="416"/>
      <c r="CK196" s="24"/>
      <c r="CL196" s="24"/>
      <c r="CM196" s="24"/>
      <c r="CN196" s="24"/>
      <c r="CO196" s="24"/>
      <c r="CP196" s="24"/>
      <c r="CQ196" s="24"/>
      <c r="CR196" s="24"/>
      <c r="CS196" s="24"/>
      <c r="CT196" s="474"/>
      <c r="CU196" s="24"/>
      <c r="CV196" s="24"/>
      <c r="CW196" s="24"/>
      <c r="CX196" s="475"/>
      <c r="CY196" s="475"/>
      <c r="CZ196" s="475"/>
      <c r="DA196" s="475"/>
    </row>
    <row r="197" spans="1:105">
      <c r="A197" s="11"/>
      <c r="B197" s="24"/>
      <c r="C197" s="24"/>
      <c r="D197" s="24"/>
      <c r="E197" s="24"/>
      <c r="F197" s="48"/>
      <c r="G197" s="24"/>
      <c r="H197" s="49"/>
      <c r="I197" s="24"/>
      <c r="J197" s="24"/>
      <c r="K197" s="24"/>
      <c r="L197" s="24"/>
      <c r="M197" s="24"/>
      <c r="N197" s="24"/>
      <c r="O197" s="24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4"/>
      <c r="AA197" s="24"/>
      <c r="AB197" s="24"/>
      <c r="AC197" s="24"/>
      <c r="AD197" s="136"/>
      <c r="AE197" s="136"/>
      <c r="AF197" s="24"/>
      <c r="AG197" s="24"/>
      <c r="AH197" s="24"/>
      <c r="AI197" s="24"/>
      <c r="AJ197" s="24"/>
      <c r="AK197" s="24"/>
      <c r="AL197" s="180"/>
      <c r="AM197" s="24"/>
      <c r="AN197" s="24"/>
      <c r="AO197" s="24"/>
      <c r="AP197" s="29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F197" s="416"/>
      <c r="CG197" s="416"/>
      <c r="CH197" s="416"/>
      <c r="CI197" s="416"/>
      <c r="CK197" s="24"/>
      <c r="CL197" s="24"/>
      <c r="CM197" s="24"/>
      <c r="CN197" s="24"/>
      <c r="CO197" s="24"/>
      <c r="CP197" s="24"/>
      <c r="CQ197" s="24"/>
      <c r="CR197" s="24"/>
      <c r="CS197" s="24"/>
      <c r="CT197" s="474"/>
      <c r="CU197" s="24"/>
      <c r="CV197" s="24"/>
      <c r="CW197" s="24"/>
      <c r="CX197" s="475"/>
      <c r="CY197" s="475"/>
      <c r="CZ197" s="475"/>
      <c r="DA197" s="475"/>
    </row>
    <row r="198" spans="1:105">
      <c r="A198" s="11"/>
      <c r="B198" s="24"/>
      <c r="C198" s="24"/>
      <c r="D198" s="24"/>
      <c r="E198" s="24"/>
      <c r="F198" s="48"/>
      <c r="G198" s="24"/>
      <c r="H198" s="49"/>
      <c r="I198" s="24"/>
      <c r="J198" s="24"/>
      <c r="K198" s="24"/>
      <c r="L198" s="24"/>
      <c r="M198" s="24"/>
      <c r="N198" s="24"/>
      <c r="O198" s="24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4"/>
      <c r="AA198" s="24"/>
      <c r="AB198" s="24"/>
      <c r="AC198" s="24"/>
      <c r="AD198" s="136"/>
      <c r="AE198" s="136"/>
      <c r="AF198" s="24"/>
      <c r="AG198" s="24"/>
      <c r="AH198" s="24"/>
      <c r="AI198" s="24"/>
      <c r="AJ198" s="24"/>
      <c r="AK198" s="24"/>
      <c r="AL198" s="180"/>
      <c r="AM198" s="24"/>
      <c r="AN198" s="24"/>
      <c r="AO198" s="24"/>
      <c r="AP198" s="29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F198" s="416"/>
      <c r="CG198" s="416"/>
      <c r="CH198" s="416"/>
      <c r="CI198" s="416"/>
      <c r="CK198" s="24"/>
      <c r="CL198" s="24"/>
      <c r="CM198" s="24"/>
      <c r="CN198" s="24"/>
      <c r="CO198" s="24"/>
      <c r="CP198" s="24"/>
      <c r="CQ198" s="24"/>
      <c r="CR198" s="24"/>
      <c r="CS198" s="24"/>
      <c r="CT198" s="474"/>
      <c r="CU198" s="24"/>
      <c r="CV198" s="24"/>
      <c r="CW198" s="24"/>
      <c r="CX198" s="475"/>
      <c r="CY198" s="475"/>
      <c r="CZ198" s="475"/>
      <c r="DA198" s="475"/>
    </row>
    <row r="199" spans="1:105">
      <c r="A199" s="11"/>
      <c r="B199" s="24"/>
      <c r="C199" s="24"/>
      <c r="D199" s="24"/>
      <c r="E199" s="24"/>
      <c r="F199" s="48"/>
      <c r="G199" s="24"/>
      <c r="H199" s="49"/>
      <c r="I199" s="24"/>
      <c r="J199" s="24"/>
      <c r="K199" s="24"/>
      <c r="L199" s="24"/>
      <c r="M199" s="24"/>
      <c r="N199" s="24"/>
      <c r="O199" s="24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4"/>
      <c r="AA199" s="24"/>
      <c r="AB199" s="24"/>
      <c r="AC199" s="24"/>
      <c r="AD199" s="136"/>
      <c r="AE199" s="136"/>
      <c r="AF199" s="24"/>
      <c r="AG199" s="24"/>
      <c r="AH199" s="24"/>
      <c r="AI199" s="24"/>
      <c r="AJ199" s="24"/>
      <c r="AK199" s="24"/>
      <c r="AL199" s="180"/>
      <c r="AM199" s="24"/>
      <c r="AN199" s="24"/>
      <c r="AO199" s="24"/>
      <c r="AP199" s="29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F199" s="416"/>
      <c r="CG199" s="416"/>
      <c r="CH199" s="416"/>
      <c r="CI199" s="416"/>
      <c r="CK199" s="24"/>
      <c r="CL199" s="24"/>
      <c r="CM199" s="24"/>
      <c r="CN199" s="24"/>
      <c r="CO199" s="24"/>
      <c r="CP199" s="24"/>
      <c r="CQ199" s="24"/>
      <c r="CR199" s="24"/>
      <c r="CS199" s="24"/>
      <c r="CT199" s="474"/>
      <c r="CU199" s="24"/>
      <c r="CV199" s="24"/>
      <c r="CW199" s="24"/>
      <c r="CX199" s="475"/>
      <c r="CY199" s="475"/>
      <c r="CZ199" s="475"/>
      <c r="DA199" s="475"/>
    </row>
    <row r="200" spans="1:105">
      <c r="A200" s="11"/>
      <c r="B200" s="24"/>
      <c r="C200" s="24"/>
      <c r="D200" s="24"/>
      <c r="E200" s="24"/>
      <c r="F200" s="48"/>
      <c r="G200" s="24"/>
      <c r="H200" s="49"/>
      <c r="I200" s="24"/>
      <c r="J200" s="24"/>
      <c r="K200" s="24"/>
      <c r="L200" s="24"/>
      <c r="M200" s="24"/>
      <c r="N200" s="24"/>
      <c r="O200" s="24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4"/>
      <c r="AA200" s="24"/>
      <c r="AB200" s="24"/>
      <c r="AC200" s="24"/>
      <c r="AD200" s="136"/>
      <c r="AE200" s="136"/>
      <c r="AF200" s="24"/>
      <c r="AG200" s="24"/>
      <c r="AH200" s="24"/>
      <c r="AI200" s="24"/>
      <c r="AJ200" s="24"/>
      <c r="AK200" s="24"/>
      <c r="AL200" s="180"/>
      <c r="AM200" s="24"/>
      <c r="AN200" s="24"/>
      <c r="AO200" s="24"/>
      <c r="AP200" s="29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F200" s="416"/>
      <c r="CG200" s="416"/>
      <c r="CH200" s="416"/>
      <c r="CI200" s="416"/>
      <c r="CK200" s="24"/>
      <c r="CL200" s="24"/>
      <c r="CM200" s="24"/>
      <c r="CN200" s="24"/>
      <c r="CO200" s="24"/>
      <c r="CP200" s="24"/>
      <c r="CQ200" s="24"/>
      <c r="CR200" s="24"/>
      <c r="CS200" s="24"/>
      <c r="CT200" s="474"/>
      <c r="CU200" s="24"/>
      <c r="CV200" s="24"/>
      <c r="CW200" s="24"/>
      <c r="CX200" s="475"/>
      <c r="CY200" s="475"/>
      <c r="CZ200" s="475"/>
      <c r="DA200" s="475"/>
    </row>
    <row r="201" spans="1:105">
      <c r="A201" s="11"/>
      <c r="B201" s="24"/>
      <c r="C201" s="24"/>
      <c r="D201" s="24"/>
      <c r="E201" s="24"/>
      <c r="F201" s="48"/>
      <c r="G201" s="24"/>
      <c r="H201" s="49"/>
      <c r="I201" s="24"/>
      <c r="J201" s="24"/>
      <c r="K201" s="24"/>
      <c r="L201" s="24"/>
      <c r="M201" s="24"/>
      <c r="N201" s="24"/>
      <c r="O201" s="24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4"/>
      <c r="AA201" s="24"/>
      <c r="AB201" s="24"/>
      <c r="AC201" s="24"/>
      <c r="AD201" s="136"/>
      <c r="AE201" s="136"/>
      <c r="AF201" s="24"/>
      <c r="AG201" s="24"/>
      <c r="AH201" s="24"/>
      <c r="AI201" s="24"/>
      <c r="AJ201" s="24"/>
      <c r="AK201" s="24"/>
      <c r="AL201" s="180"/>
      <c r="AM201" s="24"/>
      <c r="AN201" s="24"/>
      <c r="AO201" s="24"/>
      <c r="AP201" s="29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F201" s="416"/>
      <c r="CG201" s="416"/>
      <c r="CH201" s="416"/>
      <c r="CI201" s="416"/>
      <c r="CK201" s="24"/>
      <c r="CL201" s="24"/>
      <c r="CM201" s="24"/>
      <c r="CN201" s="24"/>
      <c r="CO201" s="24"/>
      <c r="CP201" s="24"/>
      <c r="CQ201" s="24"/>
      <c r="CR201" s="24"/>
      <c r="CS201" s="24"/>
      <c r="CT201" s="474"/>
      <c r="CU201" s="24"/>
      <c r="CV201" s="24"/>
      <c r="CW201" s="24"/>
      <c r="CX201" s="475"/>
      <c r="CY201" s="475"/>
      <c r="CZ201" s="475"/>
      <c r="DA201" s="475"/>
    </row>
    <row r="202" spans="1:105">
      <c r="A202" s="11"/>
      <c r="B202" s="24"/>
      <c r="C202" s="24"/>
      <c r="D202" s="24"/>
      <c r="E202" s="24"/>
      <c r="F202" s="48"/>
      <c r="G202" s="24"/>
      <c r="H202" s="49"/>
      <c r="I202" s="24"/>
      <c r="J202" s="24"/>
      <c r="K202" s="24"/>
      <c r="L202" s="24"/>
      <c r="M202" s="24"/>
      <c r="N202" s="24"/>
      <c r="O202" s="24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4"/>
      <c r="AA202" s="24"/>
      <c r="AB202" s="24"/>
      <c r="AC202" s="24"/>
      <c r="AD202" s="136"/>
      <c r="AE202" s="136"/>
      <c r="AF202" s="24"/>
      <c r="AG202" s="24"/>
      <c r="AH202" s="24"/>
      <c r="AI202" s="24"/>
      <c r="AJ202" s="24"/>
      <c r="AK202" s="24"/>
      <c r="AL202" s="180"/>
      <c r="AM202" s="24"/>
      <c r="AN202" s="24"/>
      <c r="AO202" s="24"/>
      <c r="AP202" s="29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F202" s="416"/>
      <c r="CG202" s="416"/>
      <c r="CH202" s="416"/>
      <c r="CI202" s="416"/>
      <c r="CK202" s="24"/>
      <c r="CL202" s="24"/>
      <c r="CM202" s="24"/>
      <c r="CN202" s="24"/>
      <c r="CO202" s="24"/>
      <c r="CP202" s="24"/>
      <c r="CQ202" s="24"/>
      <c r="CR202" s="24"/>
      <c r="CS202" s="24"/>
      <c r="CT202" s="474"/>
      <c r="CU202" s="24"/>
      <c r="CV202" s="24"/>
      <c r="CW202" s="24"/>
      <c r="CX202" s="475"/>
      <c r="CY202" s="475"/>
      <c r="CZ202" s="475"/>
      <c r="DA202" s="475"/>
    </row>
    <row r="203" spans="1:105">
      <c r="A203" s="11"/>
      <c r="B203" s="24"/>
      <c r="C203" s="24"/>
      <c r="D203" s="24"/>
      <c r="E203" s="24"/>
      <c r="F203" s="48"/>
      <c r="G203" s="24"/>
      <c r="H203" s="49"/>
      <c r="I203" s="24"/>
      <c r="J203" s="24"/>
      <c r="K203" s="24"/>
      <c r="L203" s="24"/>
      <c r="M203" s="24"/>
      <c r="N203" s="24"/>
      <c r="O203" s="24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4"/>
      <c r="AA203" s="24"/>
      <c r="AB203" s="24"/>
      <c r="AC203" s="24"/>
      <c r="AD203" s="136"/>
      <c r="AE203" s="136"/>
      <c r="AF203" s="24"/>
      <c r="AG203" s="24"/>
      <c r="AH203" s="24"/>
      <c r="AI203" s="24"/>
      <c r="AJ203" s="24"/>
      <c r="AK203" s="24"/>
      <c r="AL203" s="180"/>
      <c r="AM203" s="24"/>
      <c r="AN203" s="24"/>
      <c r="AO203" s="24"/>
      <c r="AP203" s="29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F203" s="416"/>
      <c r="CG203" s="416"/>
      <c r="CH203" s="416"/>
      <c r="CI203" s="416"/>
      <c r="CK203" s="24"/>
      <c r="CL203" s="24"/>
      <c r="CM203" s="24"/>
      <c r="CN203" s="24"/>
      <c r="CO203" s="24"/>
      <c r="CP203" s="24"/>
      <c r="CQ203" s="24"/>
      <c r="CR203" s="24"/>
      <c r="CS203" s="24"/>
      <c r="CT203" s="474"/>
      <c r="CU203" s="24"/>
      <c r="CV203" s="24"/>
      <c r="CW203" s="24"/>
      <c r="CX203" s="475"/>
      <c r="CY203" s="475"/>
      <c r="CZ203" s="475"/>
      <c r="DA203" s="475"/>
    </row>
    <row r="204" spans="1:105">
      <c r="A204" s="11"/>
      <c r="B204" s="24"/>
      <c r="C204" s="24"/>
      <c r="D204" s="24"/>
      <c r="E204" s="24"/>
      <c r="F204" s="48"/>
      <c r="G204" s="24"/>
      <c r="H204" s="49"/>
      <c r="I204" s="24"/>
      <c r="J204" s="24"/>
      <c r="K204" s="24"/>
      <c r="L204" s="24"/>
      <c r="M204" s="24"/>
      <c r="N204" s="24"/>
      <c r="O204" s="24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4"/>
      <c r="AA204" s="24"/>
      <c r="AB204" s="24"/>
      <c r="AC204" s="24"/>
      <c r="AD204" s="136"/>
      <c r="AE204" s="136"/>
      <c r="AF204" s="24"/>
      <c r="AG204" s="24"/>
      <c r="AH204" s="24"/>
      <c r="AI204" s="24"/>
      <c r="AJ204" s="24"/>
      <c r="AK204" s="24"/>
      <c r="AL204" s="180"/>
      <c r="AM204" s="24"/>
      <c r="AN204" s="24"/>
      <c r="AO204" s="24"/>
      <c r="AP204" s="29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F204" s="416"/>
      <c r="CG204" s="416"/>
      <c r="CH204" s="416"/>
      <c r="CI204" s="416"/>
      <c r="CK204" s="24"/>
      <c r="CL204" s="24"/>
      <c r="CM204" s="24"/>
      <c r="CN204" s="24"/>
      <c r="CO204" s="24"/>
      <c r="CP204" s="24"/>
      <c r="CQ204" s="24"/>
      <c r="CR204" s="24"/>
      <c r="CS204" s="24"/>
      <c r="CT204" s="474"/>
      <c r="CU204" s="24"/>
      <c r="CV204" s="24"/>
      <c r="CW204" s="24"/>
      <c r="CX204" s="475"/>
      <c r="CY204" s="475"/>
      <c r="CZ204" s="475"/>
      <c r="DA204" s="475"/>
    </row>
    <row r="205" spans="1:105">
      <c r="A205" s="11"/>
      <c r="B205" s="24"/>
      <c r="C205" s="24"/>
      <c r="D205" s="24"/>
      <c r="E205" s="24"/>
      <c r="F205" s="48"/>
      <c r="G205" s="24"/>
      <c r="H205" s="49"/>
      <c r="I205" s="24"/>
      <c r="J205" s="24"/>
      <c r="K205" s="24"/>
      <c r="L205" s="24"/>
      <c r="M205" s="24"/>
      <c r="N205" s="24"/>
      <c r="O205" s="24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4"/>
      <c r="AA205" s="24"/>
      <c r="AB205" s="24"/>
      <c r="AC205" s="24"/>
      <c r="AD205" s="136"/>
      <c r="AE205" s="136"/>
      <c r="AF205" s="24"/>
      <c r="AG205" s="24"/>
      <c r="AH205" s="24"/>
      <c r="AI205" s="24"/>
      <c r="AJ205" s="24"/>
      <c r="AK205" s="24"/>
      <c r="AL205" s="180"/>
      <c r="AM205" s="24"/>
      <c r="AN205" s="24"/>
      <c r="AO205" s="24"/>
      <c r="AP205" s="29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F205" s="416"/>
      <c r="CG205" s="416"/>
      <c r="CH205" s="416"/>
      <c r="CI205" s="416"/>
      <c r="CK205" s="24"/>
      <c r="CL205" s="24"/>
      <c r="CM205" s="24"/>
      <c r="CN205" s="24"/>
      <c r="CO205" s="24"/>
      <c r="CP205" s="24"/>
      <c r="CQ205" s="24"/>
      <c r="CR205" s="24"/>
      <c r="CS205" s="24"/>
      <c r="CT205" s="474"/>
      <c r="CU205" s="24"/>
      <c r="CV205" s="24"/>
      <c r="CW205" s="24"/>
      <c r="CX205" s="475"/>
      <c r="CY205" s="475"/>
      <c r="CZ205" s="475"/>
      <c r="DA205" s="475"/>
    </row>
    <row r="206" spans="1:105">
      <c r="A206" s="11"/>
      <c r="B206" s="24"/>
      <c r="C206" s="24"/>
      <c r="D206" s="24"/>
      <c r="E206" s="24"/>
      <c r="F206" s="48"/>
      <c r="G206" s="24"/>
      <c r="H206" s="49"/>
      <c r="I206" s="24"/>
      <c r="J206" s="24"/>
      <c r="K206" s="24"/>
      <c r="L206" s="24"/>
      <c r="M206" s="24"/>
      <c r="N206" s="24"/>
      <c r="O206" s="24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4"/>
      <c r="AA206" s="24"/>
      <c r="AB206" s="24"/>
      <c r="AC206" s="24"/>
      <c r="AD206" s="136"/>
      <c r="AE206" s="136"/>
      <c r="AF206" s="24"/>
      <c r="AG206" s="24"/>
      <c r="AH206" s="24"/>
      <c r="AI206" s="24"/>
      <c r="AJ206" s="24"/>
      <c r="AK206" s="24"/>
      <c r="AL206" s="180"/>
      <c r="AM206" s="24"/>
      <c r="AN206" s="24"/>
      <c r="AO206" s="24"/>
      <c r="AP206" s="29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F206" s="416"/>
      <c r="CG206" s="416"/>
      <c r="CH206" s="416"/>
      <c r="CI206" s="416"/>
      <c r="CK206" s="24"/>
      <c r="CL206" s="24"/>
      <c r="CM206" s="24"/>
      <c r="CN206" s="24"/>
      <c r="CO206" s="24"/>
      <c r="CP206" s="24"/>
      <c r="CQ206" s="24"/>
      <c r="CR206" s="24"/>
      <c r="CS206" s="24"/>
      <c r="CT206" s="474"/>
      <c r="CU206" s="24"/>
      <c r="CV206" s="24"/>
      <c r="CW206" s="24"/>
      <c r="CX206" s="475"/>
      <c r="CY206" s="475"/>
      <c r="CZ206" s="475"/>
      <c r="DA206" s="475"/>
    </row>
    <row r="207" spans="1:105">
      <c r="A207" s="11"/>
      <c r="B207" s="24"/>
      <c r="C207" s="24"/>
      <c r="D207" s="24"/>
      <c r="E207" s="24"/>
      <c r="F207" s="48"/>
      <c r="G207" s="24"/>
      <c r="H207" s="49"/>
      <c r="I207" s="24"/>
      <c r="J207" s="24"/>
      <c r="K207" s="24"/>
      <c r="L207" s="24"/>
      <c r="M207" s="24"/>
      <c r="N207" s="24"/>
      <c r="O207" s="24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4"/>
      <c r="AA207" s="24"/>
      <c r="AB207" s="24"/>
      <c r="AC207" s="24"/>
      <c r="AD207" s="136"/>
      <c r="AE207" s="136"/>
      <c r="AF207" s="24"/>
      <c r="AG207" s="24"/>
      <c r="AH207" s="24"/>
      <c r="AI207" s="24"/>
      <c r="AJ207" s="24"/>
      <c r="AK207" s="24"/>
      <c r="AL207" s="180"/>
      <c r="AM207" s="24"/>
      <c r="AN207" s="24"/>
      <c r="AO207" s="24"/>
      <c r="AP207" s="29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F207" s="416"/>
      <c r="CG207" s="416"/>
      <c r="CH207" s="416"/>
      <c r="CI207" s="416"/>
      <c r="CK207" s="24"/>
      <c r="CL207" s="24"/>
      <c r="CM207" s="24"/>
      <c r="CN207" s="24"/>
      <c r="CO207" s="24"/>
      <c r="CP207" s="24"/>
      <c r="CQ207" s="24"/>
      <c r="CR207" s="24"/>
      <c r="CS207" s="24"/>
      <c r="CT207" s="474"/>
      <c r="CU207" s="24"/>
      <c r="CV207" s="24"/>
      <c r="CW207" s="24"/>
      <c r="CX207" s="475"/>
      <c r="CY207" s="475"/>
      <c r="CZ207" s="475"/>
      <c r="DA207" s="475"/>
    </row>
    <row r="208" spans="1:105">
      <c r="A208" s="11"/>
      <c r="B208" s="24"/>
      <c r="C208" s="24"/>
      <c r="D208" s="24"/>
      <c r="E208" s="24"/>
      <c r="F208" s="48"/>
      <c r="G208" s="24"/>
      <c r="H208" s="49"/>
      <c r="I208" s="24"/>
      <c r="J208" s="24"/>
      <c r="K208" s="24"/>
      <c r="L208" s="24"/>
      <c r="M208" s="24"/>
      <c r="N208" s="24"/>
      <c r="O208" s="24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4"/>
      <c r="AA208" s="24"/>
      <c r="AB208" s="24"/>
      <c r="AC208" s="24"/>
      <c r="AD208" s="136"/>
      <c r="AE208" s="136"/>
      <c r="AF208" s="24"/>
      <c r="AG208" s="24"/>
      <c r="AH208" s="24"/>
      <c r="AI208" s="24"/>
      <c r="AJ208" s="24"/>
      <c r="AK208" s="24"/>
      <c r="AL208" s="180"/>
      <c r="AM208" s="24"/>
      <c r="AN208" s="24"/>
      <c r="AO208" s="24"/>
      <c r="AP208" s="29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F208" s="416"/>
      <c r="CG208" s="416"/>
      <c r="CH208" s="416"/>
      <c r="CI208" s="416"/>
      <c r="CK208" s="24"/>
      <c r="CL208" s="24"/>
      <c r="CM208" s="24"/>
      <c r="CN208" s="24"/>
      <c r="CO208" s="24"/>
      <c r="CP208" s="24"/>
      <c r="CQ208" s="24"/>
      <c r="CR208" s="24"/>
      <c r="CS208" s="24"/>
      <c r="CT208" s="474"/>
      <c r="CU208" s="24"/>
      <c r="CV208" s="24"/>
      <c r="CW208" s="24"/>
      <c r="CX208" s="475"/>
      <c r="CY208" s="475"/>
      <c r="CZ208" s="475"/>
      <c r="DA208" s="475"/>
    </row>
    <row r="209" spans="1:105">
      <c r="A209" s="11"/>
      <c r="B209" s="24"/>
      <c r="C209" s="24"/>
      <c r="D209" s="24"/>
      <c r="E209" s="24"/>
      <c r="F209" s="48"/>
      <c r="G209" s="24"/>
      <c r="H209" s="49"/>
      <c r="I209" s="24"/>
      <c r="J209" s="24"/>
      <c r="K209" s="24"/>
      <c r="L209" s="24"/>
      <c r="M209" s="24"/>
      <c r="N209" s="24"/>
      <c r="O209" s="24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4"/>
      <c r="AA209" s="24"/>
      <c r="AB209" s="24"/>
      <c r="AC209" s="24"/>
      <c r="AD209" s="136"/>
      <c r="AE209" s="136"/>
      <c r="AF209" s="24"/>
      <c r="AG209" s="24"/>
      <c r="AH209" s="24"/>
      <c r="AI209" s="24"/>
      <c r="AJ209" s="24"/>
      <c r="AK209" s="24"/>
      <c r="AL209" s="180"/>
      <c r="AM209" s="24"/>
      <c r="AN209" s="24"/>
      <c r="AO209" s="24"/>
      <c r="AP209" s="29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F209" s="416"/>
      <c r="CG209" s="416"/>
      <c r="CH209" s="416"/>
      <c r="CI209" s="416"/>
      <c r="CK209" s="24"/>
      <c r="CL209" s="24"/>
      <c r="CM209" s="24"/>
      <c r="CN209" s="24"/>
      <c r="CO209" s="24"/>
      <c r="CP209" s="24"/>
      <c r="CQ209" s="24"/>
      <c r="CR209" s="24"/>
      <c r="CS209" s="24"/>
      <c r="CT209" s="474"/>
      <c r="CU209" s="24"/>
      <c r="CV209" s="24"/>
      <c r="CW209" s="24"/>
      <c r="CX209" s="475"/>
      <c r="CY209" s="475"/>
      <c r="CZ209" s="475"/>
      <c r="DA209" s="475"/>
    </row>
    <row r="210" spans="1:105">
      <c r="A210" s="11"/>
      <c r="B210" s="24"/>
      <c r="C210" s="24"/>
      <c r="D210" s="24"/>
      <c r="E210" s="24"/>
      <c r="F210" s="48"/>
      <c r="G210" s="24"/>
      <c r="H210" s="49"/>
      <c r="I210" s="24"/>
      <c r="J210" s="24"/>
      <c r="K210" s="24"/>
      <c r="L210" s="24"/>
      <c r="M210" s="24"/>
      <c r="N210" s="24"/>
      <c r="O210" s="24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4"/>
      <c r="AA210" s="24"/>
      <c r="AB210" s="24"/>
      <c r="AC210" s="24"/>
      <c r="AD210" s="136"/>
      <c r="AE210" s="136"/>
      <c r="AF210" s="24"/>
      <c r="AG210" s="24"/>
      <c r="AH210" s="24"/>
      <c r="AI210" s="24"/>
      <c r="AJ210" s="24"/>
      <c r="AK210" s="24"/>
      <c r="AL210" s="180"/>
      <c r="AM210" s="24"/>
      <c r="AN210" s="24"/>
      <c r="AO210" s="24"/>
      <c r="AP210" s="29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F210" s="416"/>
      <c r="CG210" s="416"/>
      <c r="CH210" s="416"/>
      <c r="CI210" s="416"/>
      <c r="CK210" s="24"/>
      <c r="CL210" s="24"/>
      <c r="CM210" s="24"/>
      <c r="CN210" s="24"/>
      <c r="CO210" s="24"/>
      <c r="CP210" s="24"/>
      <c r="CQ210" s="24"/>
      <c r="CR210" s="24"/>
      <c r="CS210" s="24"/>
      <c r="CT210" s="474"/>
      <c r="CU210" s="24"/>
      <c r="CV210" s="24"/>
      <c r="CW210" s="24"/>
      <c r="CX210" s="475"/>
      <c r="CY210" s="475"/>
      <c r="CZ210" s="475"/>
      <c r="DA210" s="475"/>
    </row>
    <row r="211" spans="1:105">
      <c r="A211" s="11"/>
      <c r="B211" s="24"/>
      <c r="C211" s="24"/>
      <c r="D211" s="24"/>
      <c r="E211" s="24"/>
      <c r="F211" s="48"/>
      <c r="G211" s="24"/>
      <c r="H211" s="49"/>
      <c r="I211" s="24"/>
      <c r="J211" s="24"/>
      <c r="K211" s="24"/>
      <c r="L211" s="24"/>
      <c r="M211" s="24"/>
      <c r="N211" s="24"/>
      <c r="O211" s="24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4"/>
      <c r="AA211" s="24"/>
      <c r="AB211" s="24"/>
      <c r="AC211" s="24"/>
      <c r="AD211" s="136"/>
      <c r="AE211" s="136"/>
      <c r="AF211" s="24"/>
      <c r="AG211" s="24"/>
      <c r="AH211" s="24"/>
      <c r="AI211" s="24"/>
      <c r="AJ211" s="24"/>
      <c r="AK211" s="24"/>
      <c r="AL211" s="180"/>
      <c r="AM211" s="24"/>
      <c r="AN211" s="24"/>
      <c r="AO211" s="24"/>
      <c r="AP211" s="29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F211" s="416"/>
      <c r="CG211" s="416"/>
      <c r="CH211" s="416"/>
      <c r="CI211" s="416"/>
      <c r="CK211" s="24"/>
      <c r="CL211" s="24"/>
      <c r="CM211" s="24"/>
      <c r="CN211" s="24"/>
      <c r="CO211" s="24"/>
      <c r="CP211" s="24"/>
      <c r="CQ211" s="24"/>
      <c r="CR211" s="24"/>
      <c r="CS211" s="24"/>
      <c r="CT211" s="474"/>
      <c r="CU211" s="24"/>
      <c r="CV211" s="24"/>
      <c r="CW211" s="24"/>
      <c r="CX211" s="475"/>
      <c r="CY211" s="475"/>
      <c r="CZ211" s="475"/>
      <c r="DA211" s="475"/>
    </row>
    <row r="212" spans="1:105">
      <c r="A212" s="11"/>
      <c r="B212" s="24"/>
      <c r="C212" s="24"/>
      <c r="D212" s="24"/>
      <c r="E212" s="24"/>
      <c r="F212" s="48"/>
      <c r="G212" s="24"/>
      <c r="H212" s="49"/>
      <c r="I212" s="24"/>
      <c r="J212" s="24"/>
      <c r="K212" s="24"/>
      <c r="L212" s="24"/>
      <c r="M212" s="24"/>
      <c r="N212" s="24"/>
      <c r="O212" s="24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4"/>
      <c r="AA212" s="24"/>
      <c r="AB212" s="24"/>
      <c r="AC212" s="24"/>
      <c r="AD212" s="136"/>
      <c r="AE212" s="136"/>
      <c r="AF212" s="24"/>
      <c r="AG212" s="24"/>
      <c r="AH212" s="24"/>
      <c r="AI212" s="24"/>
      <c r="AJ212" s="24"/>
      <c r="AK212" s="24"/>
      <c r="AL212" s="180"/>
      <c r="AM212" s="24"/>
      <c r="AN212" s="24"/>
      <c r="AO212" s="24"/>
      <c r="AP212" s="29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F212" s="416"/>
      <c r="CG212" s="416"/>
      <c r="CH212" s="416"/>
      <c r="CI212" s="416"/>
      <c r="CK212" s="24"/>
      <c r="CL212" s="24"/>
      <c r="CM212" s="24"/>
      <c r="CN212" s="24"/>
      <c r="CO212" s="24"/>
      <c r="CP212" s="24"/>
      <c r="CQ212" s="24"/>
      <c r="CR212" s="24"/>
      <c r="CS212" s="24"/>
      <c r="CT212" s="474"/>
      <c r="CU212" s="24"/>
      <c r="CV212" s="24"/>
      <c r="CW212" s="24"/>
      <c r="CX212" s="475"/>
      <c r="CY212" s="475"/>
      <c r="CZ212" s="475"/>
      <c r="DA212" s="475"/>
    </row>
    <row r="213" spans="1:105">
      <c r="A213" s="11"/>
      <c r="B213" s="24"/>
      <c r="C213" s="24"/>
      <c r="D213" s="24"/>
      <c r="E213" s="24"/>
      <c r="F213" s="48"/>
      <c r="G213" s="24"/>
      <c r="H213" s="49"/>
      <c r="I213" s="24"/>
      <c r="J213" s="24"/>
      <c r="K213" s="24"/>
      <c r="L213" s="24"/>
      <c r="M213" s="24"/>
      <c r="N213" s="24"/>
      <c r="O213" s="24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4"/>
      <c r="AA213" s="24"/>
      <c r="AB213" s="24"/>
      <c r="AC213" s="24"/>
      <c r="AD213" s="136"/>
      <c r="AE213" s="136"/>
      <c r="AF213" s="24"/>
      <c r="AG213" s="24"/>
      <c r="AH213" s="24"/>
      <c r="AI213" s="24"/>
      <c r="AJ213" s="24"/>
      <c r="AK213" s="24"/>
      <c r="AL213" s="180"/>
      <c r="AM213" s="24"/>
      <c r="AN213" s="24"/>
      <c r="AO213" s="24"/>
      <c r="AP213" s="29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F213" s="416"/>
      <c r="CG213" s="416"/>
      <c r="CH213" s="416"/>
      <c r="CI213" s="416"/>
      <c r="CK213" s="24"/>
      <c r="CL213" s="24"/>
      <c r="CM213" s="24"/>
      <c r="CN213" s="24"/>
      <c r="CO213" s="24"/>
      <c r="CP213" s="24"/>
      <c r="CQ213" s="24"/>
      <c r="CR213" s="24"/>
      <c r="CS213" s="24"/>
      <c r="CT213" s="474"/>
      <c r="CU213" s="24"/>
      <c r="CV213" s="24"/>
      <c r="CW213" s="24"/>
      <c r="CX213" s="475"/>
      <c r="CY213" s="475"/>
      <c r="CZ213" s="475"/>
      <c r="DA213" s="475"/>
    </row>
    <row r="214" spans="1:105">
      <c r="A214" s="11"/>
      <c r="B214" s="24"/>
      <c r="C214" s="24"/>
      <c r="D214" s="24"/>
      <c r="E214" s="24"/>
      <c r="F214" s="48"/>
      <c r="G214" s="24"/>
      <c r="H214" s="49"/>
      <c r="I214" s="24"/>
      <c r="J214" s="24"/>
      <c r="K214" s="24"/>
      <c r="L214" s="24"/>
      <c r="M214" s="24"/>
      <c r="N214" s="24"/>
      <c r="O214" s="24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4"/>
      <c r="AA214" s="24"/>
      <c r="AB214" s="24"/>
      <c r="AC214" s="24"/>
      <c r="AD214" s="136"/>
      <c r="AE214" s="136"/>
      <c r="AF214" s="24"/>
      <c r="AG214" s="24"/>
      <c r="AH214" s="24"/>
      <c r="AI214" s="24"/>
      <c r="AJ214" s="24"/>
      <c r="AK214" s="24"/>
      <c r="AL214" s="180"/>
      <c r="AM214" s="24"/>
      <c r="AN214" s="24"/>
      <c r="AO214" s="24"/>
      <c r="AP214" s="29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F214" s="416"/>
      <c r="CG214" s="416"/>
      <c r="CH214" s="416"/>
      <c r="CI214" s="416"/>
      <c r="CK214" s="24"/>
      <c r="CL214" s="24"/>
      <c r="CM214" s="24"/>
      <c r="CN214" s="24"/>
      <c r="CO214" s="24"/>
      <c r="CP214" s="24"/>
      <c r="CQ214" s="24"/>
      <c r="CR214" s="24"/>
      <c r="CS214" s="24"/>
      <c r="CT214" s="474"/>
      <c r="CU214" s="24"/>
      <c r="CV214" s="24"/>
      <c r="CW214" s="24"/>
      <c r="CX214" s="475"/>
      <c r="CY214" s="475"/>
      <c r="CZ214" s="475"/>
      <c r="DA214" s="475"/>
    </row>
    <row r="215" spans="1:105">
      <c r="A215" s="11"/>
      <c r="B215" s="24"/>
      <c r="C215" s="24"/>
      <c r="D215" s="24"/>
      <c r="E215" s="24"/>
      <c r="F215" s="48"/>
      <c r="G215" s="24"/>
      <c r="H215" s="49"/>
      <c r="I215" s="24"/>
      <c r="J215" s="24"/>
      <c r="K215" s="24"/>
      <c r="L215" s="24"/>
      <c r="M215" s="24"/>
      <c r="N215" s="24"/>
      <c r="O215" s="24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4"/>
      <c r="AA215" s="24"/>
      <c r="AB215" s="24"/>
      <c r="AC215" s="24"/>
      <c r="AD215" s="136"/>
      <c r="AE215" s="136"/>
      <c r="AF215" s="24"/>
      <c r="AG215" s="24"/>
      <c r="AH215" s="24"/>
      <c r="AI215" s="24"/>
      <c r="AJ215" s="24"/>
      <c r="AK215" s="24"/>
      <c r="AL215" s="180"/>
      <c r="AM215" s="24"/>
      <c r="AN215" s="24"/>
      <c r="AO215" s="24"/>
      <c r="AP215" s="29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F215" s="416"/>
      <c r="CG215" s="416"/>
      <c r="CH215" s="416"/>
      <c r="CI215" s="416"/>
      <c r="CK215" s="24"/>
      <c r="CL215" s="24"/>
      <c r="CM215" s="24"/>
      <c r="CN215" s="24"/>
      <c r="CO215" s="24"/>
      <c r="CP215" s="24"/>
      <c r="CQ215" s="24"/>
      <c r="CR215" s="24"/>
      <c r="CS215" s="24"/>
      <c r="CT215" s="474"/>
      <c r="CU215" s="24"/>
      <c r="CV215" s="24"/>
      <c r="CW215" s="24"/>
      <c r="CX215" s="475"/>
      <c r="CY215" s="475"/>
      <c r="CZ215" s="475"/>
      <c r="DA215" s="475"/>
    </row>
    <row r="216" spans="1:105">
      <c r="A216" s="11"/>
      <c r="B216" s="24"/>
      <c r="C216" s="24"/>
      <c r="D216" s="24"/>
      <c r="E216" s="24"/>
      <c r="F216" s="48"/>
      <c r="G216" s="24"/>
      <c r="H216" s="49"/>
      <c r="I216" s="24"/>
      <c r="J216" s="24"/>
      <c r="K216" s="24"/>
      <c r="L216" s="24"/>
      <c r="M216" s="24"/>
      <c r="N216" s="24"/>
      <c r="O216" s="24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4"/>
      <c r="AA216" s="24"/>
      <c r="AB216" s="24"/>
      <c r="AC216" s="24"/>
      <c r="AD216" s="136"/>
      <c r="AE216" s="136"/>
      <c r="AF216" s="24"/>
      <c r="AG216" s="24"/>
      <c r="AH216" s="24"/>
      <c r="AI216" s="24"/>
      <c r="AJ216" s="24"/>
      <c r="AK216" s="24"/>
      <c r="AL216" s="180"/>
      <c r="AM216" s="24"/>
      <c r="AN216" s="24"/>
      <c r="AO216" s="24"/>
      <c r="AP216" s="29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F216" s="416"/>
      <c r="CG216" s="416"/>
      <c r="CH216" s="416"/>
      <c r="CI216" s="416"/>
      <c r="CK216" s="24"/>
      <c r="CL216" s="24"/>
      <c r="CM216" s="24"/>
      <c r="CN216" s="24"/>
      <c r="CO216" s="24"/>
      <c r="CP216" s="24"/>
      <c r="CQ216" s="24"/>
      <c r="CR216" s="24"/>
      <c r="CS216" s="24"/>
      <c r="CT216" s="474"/>
      <c r="CU216" s="24"/>
      <c r="CV216" s="24"/>
      <c r="CW216" s="24"/>
      <c r="CX216" s="475"/>
      <c r="CY216" s="475"/>
      <c r="CZ216" s="475"/>
      <c r="DA216" s="475"/>
    </row>
    <row r="217" spans="1:105">
      <c r="A217" s="11"/>
      <c r="B217" s="24"/>
      <c r="C217" s="24"/>
      <c r="D217" s="24"/>
      <c r="E217" s="24"/>
      <c r="F217" s="48"/>
      <c r="G217" s="24"/>
      <c r="H217" s="49"/>
      <c r="I217" s="24"/>
      <c r="J217" s="24"/>
      <c r="K217" s="24"/>
      <c r="L217" s="24"/>
      <c r="M217" s="24"/>
      <c r="N217" s="24"/>
      <c r="O217" s="24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4"/>
      <c r="AA217" s="24"/>
      <c r="AB217" s="24"/>
      <c r="AC217" s="24"/>
      <c r="AD217" s="136"/>
      <c r="AE217" s="136"/>
      <c r="AF217" s="24"/>
      <c r="AG217" s="24"/>
      <c r="AH217" s="24"/>
      <c r="AI217" s="24"/>
      <c r="AJ217" s="24"/>
      <c r="AK217" s="24"/>
      <c r="AL217" s="180"/>
      <c r="AM217" s="24"/>
      <c r="AN217" s="24"/>
      <c r="AO217" s="24"/>
      <c r="AP217" s="29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F217" s="416"/>
      <c r="CG217" s="416"/>
      <c r="CH217" s="416"/>
      <c r="CI217" s="416"/>
      <c r="CK217" s="24"/>
      <c r="CL217" s="24"/>
      <c r="CM217" s="24"/>
      <c r="CN217" s="24"/>
      <c r="CO217" s="24"/>
      <c r="CP217" s="24"/>
      <c r="CQ217" s="24"/>
      <c r="CR217" s="24"/>
      <c r="CS217" s="24"/>
      <c r="CT217" s="474"/>
      <c r="CU217" s="24"/>
      <c r="CV217" s="24"/>
      <c r="CW217" s="24"/>
      <c r="CX217" s="475"/>
      <c r="CY217" s="475"/>
      <c r="CZ217" s="475"/>
      <c r="DA217" s="475"/>
    </row>
    <row r="218" spans="1:105">
      <c r="A218" s="11"/>
      <c r="B218" s="24"/>
      <c r="C218" s="24"/>
      <c r="D218" s="24"/>
      <c r="E218" s="24"/>
      <c r="F218" s="48"/>
      <c r="G218" s="24"/>
      <c r="H218" s="49"/>
      <c r="I218" s="24"/>
      <c r="J218" s="24"/>
      <c r="K218" s="24"/>
      <c r="L218" s="24"/>
      <c r="M218" s="24"/>
      <c r="N218" s="24"/>
      <c r="O218" s="24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4"/>
      <c r="AA218" s="24"/>
      <c r="AB218" s="24"/>
      <c r="AC218" s="24"/>
      <c r="AD218" s="136"/>
      <c r="AE218" s="136"/>
      <c r="AF218" s="24"/>
      <c r="AG218" s="24"/>
      <c r="AH218" s="24"/>
      <c r="AI218" s="24"/>
      <c r="AJ218" s="24"/>
      <c r="AK218" s="24"/>
      <c r="AL218" s="180"/>
      <c r="AM218" s="24"/>
      <c r="AN218" s="24"/>
      <c r="AO218" s="24"/>
      <c r="AP218" s="29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F218" s="416"/>
      <c r="CG218" s="416"/>
      <c r="CH218" s="416"/>
      <c r="CI218" s="416"/>
      <c r="CK218" s="24"/>
      <c r="CL218" s="24"/>
      <c r="CM218" s="24"/>
      <c r="CN218" s="24"/>
      <c r="CO218" s="24"/>
      <c r="CP218" s="24"/>
      <c r="CQ218" s="24"/>
      <c r="CR218" s="24"/>
      <c r="CS218" s="24"/>
      <c r="CT218" s="474"/>
      <c r="CU218" s="24"/>
      <c r="CV218" s="24"/>
      <c r="CW218" s="24"/>
      <c r="CX218" s="475"/>
      <c r="CY218" s="475"/>
      <c r="CZ218" s="475"/>
      <c r="DA218" s="475"/>
    </row>
    <row r="219" spans="1:105">
      <c r="A219" s="11"/>
      <c r="B219" s="24"/>
      <c r="C219" s="24"/>
      <c r="D219" s="24"/>
      <c r="E219" s="24"/>
      <c r="F219" s="48"/>
      <c r="G219" s="24"/>
      <c r="H219" s="49"/>
      <c r="I219" s="24"/>
      <c r="J219" s="24"/>
      <c r="K219" s="24"/>
      <c r="L219" s="24"/>
      <c r="M219" s="24"/>
      <c r="N219" s="24"/>
      <c r="O219" s="24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4"/>
      <c r="AA219" s="24"/>
      <c r="AB219" s="24"/>
      <c r="AC219" s="24"/>
      <c r="AD219" s="136"/>
      <c r="AE219" s="136"/>
      <c r="AF219" s="24"/>
      <c r="AG219" s="24"/>
      <c r="AH219" s="24"/>
      <c r="AI219" s="24"/>
      <c r="AJ219" s="24"/>
      <c r="AK219" s="24"/>
      <c r="AL219" s="180"/>
      <c r="AM219" s="24"/>
      <c r="AN219" s="24"/>
      <c r="AO219" s="24"/>
      <c r="AP219" s="29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F219" s="416"/>
      <c r="CG219" s="416"/>
      <c r="CH219" s="416"/>
      <c r="CI219" s="416"/>
      <c r="CK219" s="24"/>
      <c r="CL219" s="24"/>
      <c r="CM219" s="24"/>
      <c r="CN219" s="24"/>
      <c r="CO219" s="24"/>
      <c r="CP219" s="24"/>
      <c r="CQ219" s="24"/>
      <c r="CR219" s="24"/>
      <c r="CS219" s="24"/>
      <c r="CT219" s="474"/>
      <c r="CU219" s="24"/>
      <c r="CV219" s="24"/>
      <c r="CW219" s="24"/>
      <c r="CX219" s="475"/>
      <c r="CY219" s="475"/>
      <c r="CZ219" s="475"/>
      <c r="DA219" s="475"/>
    </row>
    <row r="220" spans="1:105">
      <c r="A220" s="11"/>
      <c r="B220" s="24"/>
      <c r="C220" s="24"/>
      <c r="D220" s="24"/>
      <c r="E220" s="24"/>
      <c r="F220" s="48"/>
      <c r="G220" s="24"/>
      <c r="H220" s="49"/>
      <c r="I220" s="24"/>
      <c r="J220" s="24"/>
      <c r="K220" s="24"/>
      <c r="L220" s="24"/>
      <c r="M220" s="24"/>
      <c r="N220" s="24"/>
      <c r="O220" s="24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4"/>
      <c r="AA220" s="24"/>
      <c r="AB220" s="24"/>
      <c r="AC220" s="24"/>
      <c r="AD220" s="136"/>
      <c r="AE220" s="136"/>
      <c r="AF220" s="24"/>
      <c r="AG220" s="24"/>
      <c r="AH220" s="24"/>
      <c r="AI220" s="24"/>
      <c r="AJ220" s="24"/>
      <c r="AK220" s="24"/>
      <c r="AL220" s="180"/>
      <c r="AM220" s="24"/>
      <c r="AN220" s="24"/>
      <c r="AO220" s="24"/>
      <c r="AP220" s="29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F220" s="416"/>
      <c r="CG220" s="416"/>
      <c r="CH220" s="416"/>
      <c r="CI220" s="416"/>
      <c r="CK220" s="24"/>
      <c r="CL220" s="24"/>
      <c r="CM220" s="24"/>
      <c r="CN220" s="24"/>
      <c r="CO220" s="24"/>
      <c r="CP220" s="24"/>
      <c r="CQ220" s="24"/>
      <c r="CR220" s="24"/>
      <c r="CS220" s="24"/>
      <c r="CT220" s="474"/>
      <c r="CU220" s="24"/>
      <c r="CV220" s="24"/>
      <c r="CW220" s="24"/>
      <c r="CX220" s="475"/>
      <c r="CY220" s="475"/>
      <c r="CZ220" s="475"/>
      <c r="DA220" s="475"/>
    </row>
    <row r="221" spans="1:105">
      <c r="A221" s="11"/>
      <c r="B221" s="24"/>
      <c r="C221" s="24"/>
      <c r="D221" s="24"/>
      <c r="E221" s="24"/>
      <c r="F221" s="48"/>
      <c r="G221" s="24"/>
      <c r="H221" s="49"/>
      <c r="I221" s="24"/>
      <c r="J221" s="24"/>
      <c r="K221" s="24"/>
      <c r="L221" s="24"/>
      <c r="M221" s="24"/>
      <c r="N221" s="24"/>
      <c r="O221" s="24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4"/>
      <c r="AA221" s="24"/>
      <c r="AB221" s="24"/>
      <c r="AC221" s="24"/>
      <c r="AD221" s="136"/>
      <c r="AE221" s="136"/>
      <c r="AF221" s="24"/>
      <c r="AG221" s="24"/>
      <c r="AH221" s="24"/>
      <c r="AI221" s="24"/>
      <c r="AJ221" s="24"/>
      <c r="AK221" s="24"/>
      <c r="AL221" s="180"/>
      <c r="AM221" s="24"/>
      <c r="AN221" s="24"/>
      <c r="AO221" s="24"/>
      <c r="AP221" s="29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F221" s="416"/>
      <c r="CG221" s="416"/>
      <c r="CH221" s="416"/>
      <c r="CI221" s="416"/>
      <c r="CK221" s="24"/>
      <c r="CL221" s="24"/>
      <c r="CM221" s="24"/>
      <c r="CN221" s="24"/>
      <c r="CO221" s="24"/>
      <c r="CP221" s="24"/>
      <c r="CQ221" s="24"/>
      <c r="CR221" s="24"/>
      <c r="CS221" s="24"/>
      <c r="CT221" s="474"/>
      <c r="CU221" s="24"/>
      <c r="CV221" s="24"/>
      <c r="CW221" s="24"/>
      <c r="CX221" s="475"/>
      <c r="CY221" s="475"/>
      <c r="CZ221" s="475"/>
      <c r="DA221" s="475"/>
    </row>
    <row r="222" spans="1:105">
      <c r="A222" s="11"/>
      <c r="B222" s="24"/>
      <c r="C222" s="24"/>
      <c r="D222" s="24"/>
      <c r="E222" s="24"/>
      <c r="F222" s="48"/>
      <c r="G222" s="24"/>
      <c r="H222" s="49"/>
      <c r="I222" s="24"/>
      <c r="J222" s="24"/>
      <c r="K222" s="24"/>
      <c r="L222" s="24"/>
      <c r="M222" s="24"/>
      <c r="N222" s="24"/>
      <c r="O222" s="24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4"/>
      <c r="AA222" s="24"/>
      <c r="AB222" s="24"/>
      <c r="AC222" s="24"/>
      <c r="AD222" s="136"/>
      <c r="AE222" s="136"/>
      <c r="AF222" s="24"/>
      <c r="AG222" s="24"/>
      <c r="AH222" s="24"/>
      <c r="AI222" s="24"/>
      <c r="AJ222" s="24"/>
      <c r="AK222" s="24"/>
      <c r="AL222" s="180"/>
      <c r="AM222" s="24"/>
      <c r="AN222" s="24"/>
      <c r="AO222" s="24"/>
      <c r="AP222" s="29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F222" s="416"/>
      <c r="CG222" s="416"/>
      <c r="CH222" s="416"/>
      <c r="CI222" s="416"/>
      <c r="CK222" s="24"/>
      <c r="CL222" s="24"/>
      <c r="CM222" s="24"/>
      <c r="CN222" s="24"/>
      <c r="CO222" s="24"/>
      <c r="CP222" s="24"/>
      <c r="CQ222" s="24"/>
      <c r="CR222" s="24"/>
      <c r="CS222" s="24"/>
      <c r="CT222" s="474"/>
      <c r="CU222" s="24"/>
      <c r="CV222" s="24"/>
      <c r="CW222" s="24"/>
      <c r="CX222" s="475"/>
      <c r="CY222" s="475"/>
      <c r="CZ222" s="475"/>
      <c r="DA222" s="475"/>
    </row>
    <row r="223" spans="1:105">
      <c r="A223" s="11"/>
      <c r="B223" s="24"/>
      <c r="C223" s="24"/>
      <c r="D223" s="24"/>
      <c r="E223" s="24"/>
      <c r="F223" s="48"/>
      <c r="G223" s="24"/>
      <c r="H223" s="49"/>
      <c r="I223" s="24"/>
      <c r="J223" s="24"/>
      <c r="K223" s="24"/>
      <c r="L223" s="24"/>
      <c r="M223" s="24"/>
      <c r="N223" s="24"/>
      <c r="O223" s="24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4"/>
      <c r="AA223" s="24"/>
      <c r="AB223" s="24"/>
      <c r="AC223" s="24"/>
      <c r="AD223" s="136"/>
      <c r="AE223" s="136"/>
      <c r="AF223" s="24"/>
      <c r="AG223" s="24"/>
      <c r="AH223" s="24"/>
      <c r="AI223" s="24"/>
      <c r="AJ223" s="24"/>
      <c r="AK223" s="24"/>
      <c r="AL223" s="180"/>
      <c r="AM223" s="24"/>
      <c r="AN223" s="24"/>
      <c r="AO223" s="24"/>
      <c r="AP223" s="29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F223" s="416"/>
      <c r="CG223" s="416"/>
      <c r="CH223" s="416"/>
      <c r="CI223" s="416"/>
      <c r="CK223" s="24"/>
      <c r="CL223" s="24"/>
      <c r="CM223" s="24"/>
      <c r="CN223" s="24"/>
      <c r="CO223" s="24"/>
      <c r="CP223" s="24"/>
      <c r="CQ223" s="24"/>
      <c r="CR223" s="24"/>
      <c r="CS223" s="24"/>
      <c r="CT223" s="474"/>
      <c r="CU223" s="24"/>
      <c r="CV223" s="24"/>
      <c r="CW223" s="24"/>
      <c r="CX223" s="475"/>
      <c r="CY223" s="475"/>
      <c r="CZ223" s="475"/>
      <c r="DA223" s="475"/>
    </row>
    <row r="224" spans="1:105">
      <c r="A224" s="11"/>
      <c r="B224" s="24"/>
      <c r="C224" s="24"/>
      <c r="D224" s="24"/>
      <c r="E224" s="24"/>
      <c r="F224" s="48"/>
      <c r="G224" s="24"/>
      <c r="H224" s="49"/>
      <c r="I224" s="24"/>
      <c r="J224" s="24"/>
      <c r="K224" s="24"/>
      <c r="L224" s="24"/>
      <c r="M224" s="24"/>
      <c r="N224" s="24"/>
      <c r="O224" s="24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4"/>
      <c r="AA224" s="24"/>
      <c r="AB224" s="24"/>
      <c r="AC224" s="24"/>
      <c r="AD224" s="136"/>
      <c r="AE224" s="136"/>
      <c r="AF224" s="24"/>
      <c r="AG224" s="24"/>
      <c r="AH224" s="24"/>
      <c r="AI224" s="24"/>
      <c r="AJ224" s="24"/>
      <c r="AK224" s="24"/>
      <c r="AL224" s="180"/>
      <c r="AM224" s="24"/>
      <c r="AN224" s="24"/>
      <c r="AO224" s="24"/>
      <c r="AP224" s="29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F224" s="416"/>
      <c r="CG224" s="416"/>
      <c r="CH224" s="416"/>
      <c r="CI224" s="416"/>
      <c r="CK224" s="24"/>
      <c r="CL224" s="24"/>
      <c r="CM224" s="24"/>
      <c r="CN224" s="24"/>
      <c r="CO224" s="24"/>
      <c r="CP224" s="24"/>
      <c r="CQ224" s="24"/>
      <c r="CR224" s="24"/>
      <c r="CS224" s="24"/>
      <c r="CT224" s="474"/>
      <c r="CU224" s="24"/>
      <c r="CV224" s="24"/>
      <c r="CW224" s="24"/>
      <c r="CX224" s="475"/>
      <c r="CY224" s="475"/>
      <c r="CZ224" s="475"/>
      <c r="DA224" s="475"/>
    </row>
    <row r="225" spans="1:105">
      <c r="A225" s="11"/>
      <c r="B225" s="24"/>
      <c r="C225" s="24"/>
      <c r="D225" s="24"/>
      <c r="E225" s="24"/>
      <c r="F225" s="48"/>
      <c r="G225" s="24"/>
      <c r="H225" s="49"/>
      <c r="I225" s="24"/>
      <c r="J225" s="24"/>
      <c r="K225" s="24"/>
      <c r="L225" s="24"/>
      <c r="M225" s="24"/>
      <c r="N225" s="24"/>
      <c r="O225" s="24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4"/>
      <c r="AA225" s="24"/>
      <c r="AB225" s="24"/>
      <c r="AC225" s="24"/>
      <c r="AD225" s="136"/>
      <c r="AE225" s="136"/>
      <c r="AF225" s="24"/>
      <c r="AG225" s="24"/>
      <c r="AH225" s="24"/>
      <c r="AI225" s="24"/>
      <c r="AJ225" s="24"/>
      <c r="AK225" s="24"/>
      <c r="AL225" s="180"/>
      <c r="AM225" s="24"/>
      <c r="AN225" s="24"/>
      <c r="AO225" s="24"/>
      <c r="AP225" s="29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F225" s="416"/>
      <c r="CG225" s="416"/>
      <c r="CH225" s="416"/>
      <c r="CI225" s="416"/>
      <c r="CK225" s="24"/>
      <c r="CL225" s="24"/>
      <c r="CM225" s="24"/>
      <c r="CN225" s="24"/>
      <c r="CO225" s="24"/>
      <c r="CP225" s="24"/>
      <c r="CQ225" s="24"/>
      <c r="CR225" s="24"/>
      <c r="CS225" s="24"/>
      <c r="CT225" s="474"/>
      <c r="CU225" s="24"/>
      <c r="CV225" s="24"/>
      <c r="CW225" s="24"/>
      <c r="CX225" s="475"/>
      <c r="CY225" s="475"/>
      <c r="CZ225" s="475"/>
      <c r="DA225" s="475"/>
    </row>
    <row r="226" spans="1:105">
      <c r="A226" s="11"/>
      <c r="B226" s="24"/>
      <c r="C226" s="24"/>
      <c r="D226" s="24"/>
      <c r="E226" s="24"/>
      <c r="F226" s="48"/>
      <c r="G226" s="24"/>
      <c r="H226" s="49"/>
      <c r="I226" s="24"/>
      <c r="J226" s="24"/>
      <c r="K226" s="24"/>
      <c r="L226" s="24"/>
      <c r="M226" s="24"/>
      <c r="N226" s="24"/>
      <c r="O226" s="24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4"/>
      <c r="AA226" s="24"/>
      <c r="AB226" s="24"/>
      <c r="AC226" s="24"/>
      <c r="AD226" s="136"/>
      <c r="AE226" s="136"/>
      <c r="AF226" s="24"/>
      <c r="AG226" s="24"/>
      <c r="AH226" s="24"/>
      <c r="AI226" s="24"/>
      <c r="AJ226" s="24"/>
      <c r="AK226" s="24"/>
      <c r="AL226" s="180"/>
      <c r="AM226" s="24"/>
      <c r="AN226" s="24"/>
      <c r="AO226" s="24"/>
      <c r="AP226" s="29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F226" s="416"/>
      <c r="CG226" s="416"/>
      <c r="CH226" s="416"/>
      <c r="CI226" s="416"/>
      <c r="CK226" s="24"/>
      <c r="CL226" s="24"/>
      <c r="CM226" s="24"/>
      <c r="CN226" s="24"/>
      <c r="CO226" s="24"/>
      <c r="CP226" s="24"/>
      <c r="CQ226" s="24"/>
      <c r="CR226" s="24"/>
      <c r="CS226" s="24"/>
      <c r="CT226" s="474"/>
      <c r="CU226" s="24"/>
      <c r="CV226" s="24"/>
      <c r="CW226" s="24"/>
      <c r="CX226" s="475"/>
      <c r="CY226" s="475"/>
      <c r="CZ226" s="475"/>
      <c r="DA226" s="475"/>
    </row>
    <row r="227" spans="1:105">
      <c r="A227" s="11"/>
      <c r="B227" s="24"/>
      <c r="C227" s="24"/>
      <c r="D227" s="24"/>
      <c r="E227" s="24"/>
      <c r="F227" s="48"/>
      <c r="G227" s="24"/>
      <c r="H227" s="49"/>
      <c r="I227" s="24"/>
      <c r="J227" s="24"/>
      <c r="K227" s="24"/>
      <c r="L227" s="24"/>
      <c r="M227" s="24"/>
      <c r="N227" s="24"/>
      <c r="O227" s="24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4"/>
      <c r="AA227" s="24"/>
      <c r="AB227" s="24"/>
      <c r="AC227" s="24"/>
      <c r="AD227" s="136"/>
      <c r="AE227" s="136"/>
      <c r="AF227" s="24"/>
      <c r="AG227" s="24"/>
      <c r="AH227" s="24"/>
      <c r="AI227" s="24"/>
      <c r="AJ227" s="24"/>
      <c r="AK227" s="24"/>
      <c r="AL227" s="180"/>
      <c r="AM227" s="24"/>
      <c r="AN227" s="24"/>
      <c r="AO227" s="24"/>
      <c r="AP227" s="29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F227" s="416"/>
      <c r="CG227" s="416"/>
      <c r="CH227" s="416"/>
      <c r="CI227" s="416"/>
      <c r="CK227" s="24"/>
      <c r="CL227" s="24"/>
      <c r="CM227" s="24"/>
      <c r="CN227" s="24"/>
      <c r="CO227" s="24"/>
      <c r="CP227" s="24"/>
      <c r="CQ227" s="24"/>
      <c r="CR227" s="24"/>
      <c r="CS227" s="24"/>
      <c r="CT227" s="474"/>
      <c r="CU227" s="24"/>
      <c r="CV227" s="24"/>
      <c r="CW227" s="24"/>
      <c r="CX227" s="475"/>
      <c r="CY227" s="475"/>
      <c r="CZ227" s="475"/>
      <c r="DA227" s="475"/>
    </row>
    <row r="228" spans="1:105">
      <c r="A228" s="11"/>
      <c r="B228" s="24"/>
      <c r="C228" s="24"/>
      <c r="D228" s="24"/>
      <c r="E228" s="24"/>
      <c r="F228" s="48"/>
      <c r="G228" s="24"/>
      <c r="H228" s="49"/>
      <c r="I228" s="24"/>
      <c r="J228" s="24"/>
      <c r="K228" s="24"/>
      <c r="L228" s="24"/>
      <c r="M228" s="24"/>
      <c r="N228" s="24"/>
      <c r="O228" s="24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4"/>
      <c r="AA228" s="24"/>
      <c r="AB228" s="24"/>
      <c r="AC228" s="24"/>
      <c r="AD228" s="136"/>
      <c r="AE228" s="136"/>
      <c r="AF228" s="24"/>
      <c r="AG228" s="24"/>
      <c r="AH228" s="24"/>
      <c r="AI228" s="24"/>
      <c r="AJ228" s="24"/>
      <c r="AK228" s="24"/>
      <c r="AL228" s="180"/>
      <c r="AM228" s="24"/>
      <c r="AN228" s="24"/>
      <c r="AO228" s="24"/>
      <c r="AP228" s="29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F228" s="416"/>
      <c r="CG228" s="416"/>
      <c r="CH228" s="416"/>
      <c r="CI228" s="416"/>
      <c r="CK228" s="24"/>
      <c r="CL228" s="24"/>
      <c r="CM228" s="24"/>
      <c r="CN228" s="24"/>
      <c r="CO228" s="24"/>
      <c r="CP228" s="24"/>
      <c r="CQ228" s="24"/>
      <c r="CR228" s="24"/>
      <c r="CS228" s="24"/>
      <c r="CT228" s="474"/>
      <c r="CU228" s="24"/>
      <c r="CV228" s="24"/>
      <c r="CW228" s="24"/>
      <c r="CX228" s="475"/>
      <c r="CY228" s="475"/>
      <c r="CZ228" s="475"/>
      <c r="DA228" s="475"/>
    </row>
    <row r="229" spans="1:105">
      <c r="A229" s="11"/>
      <c r="B229" s="24"/>
      <c r="C229" s="24"/>
      <c r="D229" s="24"/>
      <c r="E229" s="24"/>
      <c r="F229" s="48"/>
      <c r="G229" s="24"/>
      <c r="H229" s="49"/>
      <c r="I229" s="24"/>
      <c r="J229" s="24"/>
      <c r="K229" s="24"/>
      <c r="L229" s="24"/>
      <c r="M229" s="24"/>
      <c r="N229" s="24"/>
      <c r="O229" s="24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4"/>
      <c r="AA229" s="24"/>
      <c r="AB229" s="24"/>
      <c r="AC229" s="24"/>
      <c r="AD229" s="136"/>
      <c r="AE229" s="136"/>
      <c r="AF229" s="24"/>
      <c r="AG229" s="24"/>
      <c r="AH229" s="24"/>
      <c r="AI229" s="24"/>
      <c r="AJ229" s="24"/>
      <c r="AK229" s="24"/>
      <c r="AL229" s="180"/>
      <c r="AM229" s="24"/>
      <c r="AN229" s="24"/>
      <c r="AO229" s="24"/>
      <c r="AP229" s="29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F229" s="416"/>
      <c r="CG229" s="416"/>
      <c r="CH229" s="416"/>
      <c r="CI229" s="416"/>
      <c r="CK229" s="24"/>
      <c r="CL229" s="24"/>
      <c r="CM229" s="24"/>
      <c r="CN229" s="24"/>
      <c r="CO229" s="24"/>
      <c r="CP229" s="24"/>
      <c r="CQ229" s="24"/>
      <c r="CR229" s="24"/>
      <c r="CS229" s="24"/>
      <c r="CT229" s="474"/>
      <c r="CU229" s="24"/>
      <c r="CV229" s="24"/>
      <c r="CW229" s="24"/>
      <c r="CX229" s="475"/>
      <c r="CY229" s="475"/>
      <c r="CZ229" s="475"/>
      <c r="DA229" s="475"/>
    </row>
    <row r="230" spans="1:105">
      <c r="A230" s="11"/>
      <c r="B230" s="24"/>
      <c r="C230" s="24"/>
      <c r="D230" s="24"/>
      <c r="E230" s="24"/>
      <c r="F230" s="48"/>
      <c r="G230" s="24"/>
      <c r="H230" s="49"/>
      <c r="I230" s="24"/>
      <c r="J230" s="24"/>
      <c r="K230" s="24"/>
      <c r="L230" s="24"/>
      <c r="M230" s="24"/>
      <c r="N230" s="24"/>
      <c r="O230" s="24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4"/>
      <c r="AA230" s="24"/>
      <c r="AB230" s="24"/>
      <c r="AC230" s="24"/>
      <c r="AD230" s="136"/>
      <c r="AE230" s="136"/>
      <c r="AF230" s="24"/>
      <c r="AG230" s="24"/>
      <c r="AH230" s="24"/>
      <c r="AI230" s="24"/>
      <c r="AJ230" s="24"/>
      <c r="AK230" s="24"/>
      <c r="AL230" s="180"/>
      <c r="AM230" s="24"/>
      <c r="AN230" s="24"/>
      <c r="AO230" s="24"/>
      <c r="AP230" s="29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F230" s="416"/>
      <c r="CG230" s="416"/>
      <c r="CH230" s="416"/>
      <c r="CI230" s="416"/>
      <c r="CK230" s="24"/>
      <c r="CL230" s="24"/>
      <c r="CM230" s="24"/>
      <c r="CN230" s="24"/>
      <c r="CO230" s="24"/>
      <c r="CP230" s="24"/>
      <c r="CQ230" s="24"/>
      <c r="CR230" s="24"/>
      <c r="CS230" s="24"/>
      <c r="CT230" s="474"/>
      <c r="CU230" s="24"/>
      <c r="CV230" s="24"/>
      <c r="CW230" s="24"/>
      <c r="CX230" s="475"/>
      <c r="CY230" s="475"/>
      <c r="CZ230" s="475"/>
      <c r="DA230" s="475"/>
    </row>
    <row r="231" spans="1:105">
      <c r="A231" s="11"/>
      <c r="B231" s="24"/>
      <c r="C231" s="24"/>
      <c r="D231" s="24"/>
      <c r="E231" s="24"/>
      <c r="F231" s="48"/>
      <c r="G231" s="24"/>
      <c r="H231" s="49"/>
      <c r="I231" s="24"/>
      <c r="J231" s="24"/>
      <c r="K231" s="24"/>
      <c r="L231" s="24"/>
      <c r="M231" s="24"/>
      <c r="N231" s="24"/>
      <c r="O231" s="24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4"/>
      <c r="AA231" s="24"/>
      <c r="AB231" s="24"/>
      <c r="AC231" s="24"/>
      <c r="AD231" s="136"/>
      <c r="AE231" s="136"/>
      <c r="AF231" s="24"/>
      <c r="AG231" s="24"/>
      <c r="AH231" s="24"/>
      <c r="AI231" s="24"/>
      <c r="AJ231" s="24"/>
      <c r="AK231" s="24"/>
      <c r="AL231" s="180"/>
      <c r="AM231" s="24"/>
      <c r="AN231" s="24"/>
      <c r="AO231" s="24"/>
      <c r="AP231" s="29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F231" s="416"/>
      <c r="CG231" s="416"/>
      <c r="CH231" s="416"/>
      <c r="CI231" s="416"/>
      <c r="CK231" s="24"/>
      <c r="CL231" s="24"/>
      <c r="CM231" s="24"/>
      <c r="CN231" s="24"/>
      <c r="CO231" s="24"/>
      <c r="CP231" s="24"/>
      <c r="CQ231" s="24"/>
      <c r="CR231" s="24"/>
      <c r="CS231" s="24"/>
      <c r="CT231" s="474"/>
      <c r="CU231" s="24"/>
      <c r="CV231" s="24"/>
      <c r="CW231" s="24"/>
      <c r="CX231" s="475"/>
      <c r="CY231" s="475"/>
      <c r="CZ231" s="475"/>
      <c r="DA231" s="475"/>
    </row>
    <row r="232" spans="1:105">
      <c r="A232" s="11"/>
      <c r="B232" s="24"/>
      <c r="C232" s="24"/>
      <c r="D232" s="24"/>
      <c r="E232" s="24"/>
      <c r="F232" s="48"/>
      <c r="G232" s="24"/>
      <c r="H232" s="49"/>
      <c r="I232" s="24"/>
      <c r="J232" s="24"/>
      <c r="K232" s="24"/>
      <c r="L232" s="24"/>
      <c r="M232" s="24"/>
      <c r="N232" s="24"/>
      <c r="O232" s="24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4"/>
      <c r="AA232" s="24"/>
      <c r="AB232" s="24"/>
      <c r="AC232" s="24"/>
      <c r="AD232" s="136"/>
      <c r="AE232" s="136"/>
      <c r="AF232" s="24"/>
      <c r="AG232" s="24"/>
      <c r="AH232" s="24"/>
      <c r="AI232" s="24"/>
      <c r="AJ232" s="24"/>
      <c r="AK232" s="24"/>
      <c r="AL232" s="180"/>
      <c r="AM232" s="24"/>
      <c r="AN232" s="24"/>
      <c r="AO232" s="24"/>
      <c r="AP232" s="29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F232" s="416"/>
      <c r="CG232" s="416"/>
      <c r="CH232" s="416"/>
      <c r="CI232" s="416"/>
      <c r="CK232" s="24"/>
      <c r="CL232" s="24"/>
      <c r="CM232" s="24"/>
      <c r="CN232" s="24"/>
      <c r="CO232" s="24"/>
      <c r="CP232" s="24"/>
      <c r="CQ232" s="24"/>
      <c r="CR232" s="24"/>
      <c r="CS232" s="24"/>
      <c r="CT232" s="474"/>
      <c r="CU232" s="24"/>
      <c r="CV232" s="24"/>
      <c r="CW232" s="24"/>
      <c r="CX232" s="475"/>
      <c r="CY232" s="475"/>
      <c r="CZ232" s="475"/>
      <c r="DA232" s="475"/>
    </row>
    <row r="233" spans="1:105">
      <c r="A233" s="11"/>
      <c r="B233" s="24"/>
      <c r="C233" s="24"/>
      <c r="D233" s="24"/>
      <c r="E233" s="24"/>
      <c r="F233" s="48"/>
      <c r="G233" s="24"/>
      <c r="H233" s="49"/>
      <c r="I233" s="24"/>
      <c r="J233" s="24"/>
      <c r="K233" s="24"/>
      <c r="L233" s="24"/>
      <c r="M233" s="24"/>
      <c r="N233" s="24"/>
      <c r="O233" s="24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4"/>
      <c r="AA233" s="24"/>
      <c r="AB233" s="24"/>
      <c r="AC233" s="24"/>
      <c r="AD233" s="136"/>
      <c r="AE233" s="136"/>
      <c r="AF233" s="24"/>
      <c r="AG233" s="24"/>
      <c r="AH233" s="24"/>
      <c r="AI233" s="24"/>
      <c r="AJ233" s="24"/>
      <c r="AK233" s="24"/>
      <c r="AL233" s="180"/>
      <c r="AM233" s="24"/>
      <c r="AN233" s="24"/>
      <c r="AO233" s="24"/>
      <c r="AP233" s="29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F233" s="416"/>
      <c r="CG233" s="416"/>
      <c r="CH233" s="416"/>
      <c r="CI233" s="416"/>
      <c r="CK233" s="24"/>
      <c r="CL233" s="24"/>
      <c r="CM233" s="24"/>
      <c r="CN233" s="24"/>
      <c r="CO233" s="24"/>
      <c r="CP233" s="24"/>
      <c r="CQ233" s="24"/>
      <c r="CR233" s="24"/>
      <c r="CS233" s="24"/>
      <c r="CT233" s="474"/>
      <c r="CU233" s="24"/>
      <c r="CV233" s="24"/>
      <c r="CW233" s="24"/>
      <c r="CX233" s="475"/>
      <c r="CY233" s="475"/>
      <c r="CZ233" s="475"/>
      <c r="DA233" s="475"/>
    </row>
    <row r="234" spans="1:105">
      <c r="A234" s="11"/>
      <c r="B234" s="24"/>
      <c r="C234" s="24"/>
      <c r="D234" s="24"/>
      <c r="E234" s="24"/>
      <c r="F234" s="48"/>
      <c r="G234" s="24"/>
      <c r="H234" s="49"/>
      <c r="I234" s="24"/>
      <c r="J234" s="24"/>
      <c r="K234" s="24"/>
      <c r="L234" s="24"/>
      <c r="M234" s="24"/>
      <c r="N234" s="24"/>
      <c r="O234" s="24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4"/>
      <c r="AA234" s="24"/>
      <c r="AB234" s="24"/>
      <c r="AC234" s="24"/>
      <c r="AD234" s="136"/>
      <c r="AE234" s="136"/>
      <c r="AF234" s="24"/>
      <c r="AG234" s="24"/>
      <c r="AH234" s="24"/>
      <c r="AI234" s="24"/>
      <c r="AJ234" s="24"/>
      <c r="AK234" s="24"/>
      <c r="AL234" s="180"/>
      <c r="AM234" s="24"/>
      <c r="AN234" s="24"/>
      <c r="AO234" s="24"/>
      <c r="AP234" s="29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F234" s="416"/>
      <c r="CG234" s="416"/>
      <c r="CH234" s="416"/>
      <c r="CI234" s="416"/>
      <c r="CK234" s="24"/>
      <c r="CL234" s="24"/>
      <c r="CM234" s="24"/>
      <c r="CN234" s="24"/>
      <c r="CO234" s="24"/>
      <c r="CP234" s="24"/>
      <c r="CQ234" s="24"/>
      <c r="CR234" s="24"/>
      <c r="CS234" s="24"/>
      <c r="CT234" s="474"/>
      <c r="CU234" s="24"/>
      <c r="CV234" s="24"/>
      <c r="CW234" s="24"/>
      <c r="CX234" s="475"/>
      <c r="CY234" s="475"/>
      <c r="CZ234" s="475"/>
      <c r="DA234" s="475"/>
    </row>
    <row r="235" spans="1:105">
      <c r="A235" s="11"/>
      <c r="B235" s="24"/>
      <c r="C235" s="24"/>
      <c r="D235" s="24"/>
      <c r="E235" s="24"/>
      <c r="F235" s="48"/>
      <c r="G235" s="24"/>
      <c r="H235" s="49"/>
      <c r="I235" s="24"/>
      <c r="J235" s="24"/>
      <c r="K235" s="24"/>
      <c r="L235" s="24"/>
      <c r="M235" s="24"/>
      <c r="N235" s="24"/>
      <c r="O235" s="24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4"/>
      <c r="AA235" s="24"/>
      <c r="AB235" s="24"/>
      <c r="AC235" s="24"/>
      <c r="AD235" s="136"/>
      <c r="AE235" s="136"/>
      <c r="AF235" s="24"/>
      <c r="AG235" s="24"/>
      <c r="AH235" s="24"/>
      <c r="AI235" s="24"/>
      <c r="AJ235" s="24"/>
      <c r="AK235" s="24"/>
      <c r="AL235" s="180"/>
      <c r="AM235" s="24"/>
      <c r="AN235" s="24"/>
      <c r="AO235" s="24"/>
      <c r="AP235" s="29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F235" s="416"/>
      <c r="CG235" s="416"/>
      <c r="CH235" s="416"/>
      <c r="CI235" s="416"/>
      <c r="CK235" s="24"/>
      <c r="CL235" s="24"/>
      <c r="CM235" s="24"/>
      <c r="CN235" s="24"/>
      <c r="CO235" s="24"/>
      <c r="CP235" s="24"/>
      <c r="CQ235" s="24"/>
      <c r="CR235" s="24"/>
      <c r="CS235" s="24"/>
      <c r="CT235" s="474"/>
      <c r="CU235" s="24"/>
      <c r="CV235" s="24"/>
      <c r="CW235" s="24"/>
      <c r="CX235" s="475"/>
      <c r="CY235" s="475"/>
      <c r="CZ235" s="475"/>
      <c r="DA235" s="475"/>
    </row>
    <row r="236" spans="1:105">
      <c r="A236" s="11"/>
      <c r="B236" s="24"/>
      <c r="C236" s="24"/>
      <c r="D236" s="24"/>
      <c r="E236" s="24"/>
      <c r="F236" s="48"/>
      <c r="G236" s="24"/>
      <c r="H236" s="49"/>
      <c r="I236" s="24"/>
      <c r="J236" s="24"/>
      <c r="K236" s="24"/>
      <c r="L236" s="24"/>
      <c r="M236" s="24"/>
      <c r="N236" s="24"/>
      <c r="O236" s="24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4"/>
      <c r="AA236" s="24"/>
      <c r="AB236" s="24"/>
      <c r="AC236" s="24"/>
      <c r="AD236" s="136"/>
      <c r="AE236" s="136"/>
      <c r="AF236" s="24"/>
      <c r="AG236" s="24"/>
      <c r="AH236" s="24"/>
      <c r="AI236" s="24"/>
      <c r="AJ236" s="24"/>
      <c r="AK236" s="24"/>
      <c r="AL236" s="180"/>
      <c r="AM236" s="24"/>
      <c r="AN236" s="24"/>
      <c r="AO236" s="24"/>
      <c r="AP236" s="29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F236" s="416"/>
      <c r="CG236" s="416"/>
      <c r="CH236" s="416"/>
      <c r="CI236" s="416"/>
      <c r="CK236" s="24"/>
      <c r="CL236" s="24"/>
      <c r="CM236" s="24"/>
      <c r="CN236" s="24"/>
      <c r="CO236" s="24"/>
      <c r="CP236" s="24"/>
      <c r="CQ236" s="24"/>
      <c r="CR236" s="24"/>
      <c r="CS236" s="24"/>
      <c r="CT236" s="474"/>
      <c r="CU236" s="24"/>
      <c r="CV236" s="24"/>
      <c r="CW236" s="24"/>
      <c r="CX236" s="475"/>
      <c r="CY236" s="475"/>
      <c r="CZ236" s="475"/>
      <c r="DA236" s="475"/>
    </row>
    <row r="237" spans="1:105">
      <c r="A237" s="11"/>
      <c r="B237" s="24"/>
      <c r="C237" s="24"/>
      <c r="D237" s="24"/>
      <c r="E237" s="24"/>
      <c r="F237" s="48"/>
      <c r="G237" s="24"/>
      <c r="H237" s="49"/>
      <c r="I237" s="24"/>
      <c r="J237" s="24"/>
      <c r="K237" s="24"/>
      <c r="L237" s="24"/>
      <c r="M237" s="24"/>
      <c r="N237" s="24"/>
      <c r="O237" s="24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4"/>
      <c r="AA237" s="24"/>
      <c r="AB237" s="24"/>
      <c r="AC237" s="24"/>
      <c r="AD237" s="136"/>
      <c r="AE237" s="136"/>
      <c r="AF237" s="24"/>
      <c r="AG237" s="24"/>
      <c r="AH237" s="24"/>
      <c r="AI237" s="24"/>
      <c r="AJ237" s="24"/>
      <c r="AK237" s="24"/>
      <c r="AL237" s="180"/>
      <c r="AM237" s="24"/>
      <c r="AN237" s="24"/>
      <c r="AO237" s="24"/>
      <c r="AP237" s="29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F237" s="416"/>
      <c r="CG237" s="416"/>
      <c r="CH237" s="416"/>
      <c r="CI237" s="416"/>
      <c r="CK237" s="24"/>
      <c r="CL237" s="24"/>
      <c r="CM237" s="24"/>
      <c r="CN237" s="24"/>
      <c r="CO237" s="24"/>
      <c r="CP237" s="24"/>
      <c r="CQ237" s="24"/>
      <c r="CR237" s="24"/>
      <c r="CS237" s="24"/>
      <c r="CT237" s="474"/>
      <c r="CU237" s="24"/>
      <c r="CV237" s="24"/>
      <c r="CW237" s="24"/>
      <c r="CX237" s="475"/>
      <c r="CY237" s="475"/>
      <c r="CZ237" s="475"/>
      <c r="DA237" s="475"/>
    </row>
    <row r="238" spans="1:105">
      <c r="A238" s="11"/>
      <c r="B238" s="24"/>
      <c r="C238" s="24"/>
      <c r="D238" s="24"/>
      <c r="E238" s="24"/>
      <c r="F238" s="48"/>
      <c r="G238" s="24"/>
      <c r="H238" s="49"/>
      <c r="I238" s="24"/>
      <c r="J238" s="24"/>
      <c r="K238" s="24"/>
      <c r="L238" s="24"/>
      <c r="M238" s="24"/>
      <c r="N238" s="24"/>
      <c r="O238" s="24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4"/>
      <c r="AA238" s="24"/>
      <c r="AB238" s="24"/>
      <c r="AC238" s="24"/>
      <c r="AD238" s="136"/>
      <c r="AE238" s="136"/>
      <c r="AF238" s="24"/>
      <c r="AG238" s="24"/>
      <c r="AH238" s="24"/>
      <c r="AI238" s="24"/>
      <c r="AJ238" s="24"/>
      <c r="AK238" s="24"/>
      <c r="AL238" s="180"/>
      <c r="AM238" s="24"/>
      <c r="AN238" s="24"/>
      <c r="AO238" s="24"/>
      <c r="AP238" s="29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F238" s="416"/>
      <c r="CG238" s="416"/>
      <c r="CH238" s="416"/>
      <c r="CI238" s="416"/>
      <c r="CK238" s="24"/>
      <c r="CL238" s="24"/>
      <c r="CM238" s="24"/>
      <c r="CN238" s="24"/>
      <c r="CO238" s="24"/>
      <c r="CP238" s="24"/>
      <c r="CQ238" s="24"/>
      <c r="CR238" s="24"/>
      <c r="CS238" s="24"/>
      <c r="CT238" s="474"/>
      <c r="CU238" s="24"/>
      <c r="CV238" s="24"/>
      <c r="CW238" s="24"/>
      <c r="CX238" s="475"/>
      <c r="CY238" s="475"/>
      <c r="CZ238" s="475"/>
      <c r="DA238" s="475"/>
    </row>
    <row r="239" spans="1:105">
      <c r="A239" s="11"/>
      <c r="B239" s="24"/>
      <c r="C239" s="24"/>
      <c r="D239" s="24"/>
      <c r="E239" s="24"/>
      <c r="F239" s="48"/>
      <c r="G239" s="24"/>
      <c r="H239" s="49"/>
      <c r="I239" s="24"/>
      <c r="J239" s="24"/>
      <c r="K239" s="24"/>
      <c r="L239" s="24"/>
      <c r="M239" s="24"/>
      <c r="N239" s="24"/>
      <c r="O239" s="24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4"/>
      <c r="AA239" s="24"/>
      <c r="AB239" s="24"/>
      <c r="AC239" s="24"/>
      <c r="AD239" s="136"/>
      <c r="AE239" s="136"/>
      <c r="AF239" s="24"/>
      <c r="AG239" s="24"/>
      <c r="AH239" s="24"/>
      <c r="AI239" s="24"/>
      <c r="AJ239" s="24"/>
      <c r="AK239" s="24"/>
      <c r="AL239" s="180"/>
      <c r="AM239" s="24"/>
      <c r="AN239" s="24"/>
      <c r="AO239" s="24"/>
      <c r="AP239" s="29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F239" s="416"/>
      <c r="CG239" s="416"/>
      <c r="CH239" s="416"/>
      <c r="CI239" s="416"/>
      <c r="CK239" s="24"/>
      <c r="CL239" s="24"/>
      <c r="CM239" s="24"/>
      <c r="CN239" s="24"/>
      <c r="CO239" s="24"/>
      <c r="CP239" s="24"/>
      <c r="CQ239" s="24"/>
      <c r="CR239" s="24"/>
      <c r="CS239" s="24"/>
      <c r="CT239" s="474"/>
      <c r="CU239" s="24"/>
      <c r="CV239" s="24"/>
      <c r="CW239" s="24"/>
      <c r="CX239" s="475"/>
      <c r="CY239" s="475"/>
      <c r="CZ239" s="475"/>
      <c r="DA239" s="475"/>
    </row>
    <row r="240" spans="1:105">
      <c r="A240" s="11"/>
      <c r="B240" s="24"/>
      <c r="C240" s="24"/>
      <c r="D240" s="24"/>
      <c r="E240" s="24"/>
      <c r="F240" s="48"/>
      <c r="G240" s="24"/>
      <c r="H240" s="49"/>
      <c r="I240" s="24"/>
      <c r="J240" s="24"/>
      <c r="K240" s="24"/>
      <c r="L240" s="24"/>
      <c r="M240" s="24"/>
      <c r="N240" s="24"/>
      <c r="O240" s="24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4"/>
      <c r="AA240" s="24"/>
      <c r="AB240" s="24"/>
      <c r="AC240" s="24"/>
      <c r="AD240" s="136"/>
      <c r="AE240" s="136"/>
      <c r="AF240" s="24"/>
      <c r="AG240" s="24"/>
      <c r="AH240" s="24"/>
      <c r="AI240" s="24"/>
      <c r="AJ240" s="24"/>
      <c r="AK240" s="24"/>
      <c r="AL240" s="180"/>
      <c r="AM240" s="24"/>
      <c r="AN240" s="24"/>
      <c r="AO240" s="24"/>
      <c r="AP240" s="29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F240" s="416"/>
      <c r="CG240" s="416"/>
      <c r="CH240" s="416"/>
      <c r="CI240" s="416"/>
      <c r="CK240" s="24"/>
      <c r="CL240" s="24"/>
      <c r="CM240" s="24"/>
      <c r="CN240" s="24"/>
      <c r="CO240" s="24"/>
      <c r="CP240" s="24"/>
      <c r="CQ240" s="24"/>
      <c r="CR240" s="24"/>
      <c r="CS240" s="24"/>
      <c r="CT240" s="474"/>
      <c r="CU240" s="24"/>
      <c r="CV240" s="24"/>
      <c r="CW240" s="24"/>
      <c r="CX240" s="475"/>
      <c r="CY240" s="475"/>
      <c r="CZ240" s="475"/>
      <c r="DA240" s="475"/>
    </row>
    <row r="241" spans="1:105">
      <c r="A241" s="11"/>
      <c r="B241" s="24"/>
      <c r="C241" s="24"/>
      <c r="D241" s="24"/>
      <c r="E241" s="24"/>
      <c r="F241" s="48"/>
      <c r="G241" s="24"/>
      <c r="H241" s="49"/>
      <c r="I241" s="24"/>
      <c r="J241" s="24"/>
      <c r="K241" s="24"/>
      <c r="L241" s="24"/>
      <c r="M241" s="24"/>
      <c r="N241" s="24"/>
      <c r="O241" s="24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4"/>
      <c r="AA241" s="24"/>
      <c r="AB241" s="24"/>
      <c r="AC241" s="24"/>
      <c r="AD241" s="136"/>
      <c r="AE241" s="136"/>
      <c r="AF241" s="24"/>
      <c r="AG241" s="24"/>
      <c r="AH241" s="24"/>
      <c r="AI241" s="24"/>
      <c r="AJ241" s="24"/>
      <c r="AK241" s="24"/>
      <c r="AL241" s="180"/>
      <c r="AM241" s="24"/>
      <c r="AN241" s="24"/>
      <c r="AO241" s="24"/>
      <c r="AP241" s="29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F241" s="416"/>
      <c r="CG241" s="416"/>
      <c r="CH241" s="416"/>
      <c r="CI241" s="416"/>
      <c r="CK241" s="24"/>
      <c r="CL241" s="24"/>
      <c r="CM241" s="24"/>
      <c r="CN241" s="24"/>
      <c r="CO241" s="24"/>
      <c r="CP241" s="24"/>
      <c r="CQ241" s="24"/>
      <c r="CR241" s="24"/>
      <c r="CS241" s="24"/>
      <c r="CT241" s="474"/>
      <c r="CU241" s="24"/>
      <c r="CV241" s="24"/>
      <c r="CW241" s="24"/>
      <c r="CX241" s="475"/>
      <c r="CY241" s="475"/>
      <c r="CZ241" s="475"/>
      <c r="DA241" s="475"/>
    </row>
    <row r="242" spans="1:105">
      <c r="A242" s="11"/>
      <c r="B242" s="24"/>
      <c r="C242" s="24"/>
      <c r="D242" s="24"/>
      <c r="E242" s="24"/>
      <c r="F242" s="48"/>
      <c r="G242" s="24"/>
      <c r="H242" s="49"/>
      <c r="I242" s="24"/>
      <c r="J242" s="24"/>
      <c r="K242" s="24"/>
      <c r="L242" s="24"/>
      <c r="M242" s="24"/>
      <c r="N242" s="24"/>
      <c r="O242" s="24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4"/>
      <c r="AA242" s="24"/>
      <c r="AB242" s="24"/>
      <c r="AC242" s="24"/>
      <c r="AD242" s="136"/>
      <c r="AE242" s="136"/>
      <c r="AF242" s="24"/>
      <c r="AG242" s="24"/>
      <c r="AH242" s="24"/>
      <c r="AI242" s="24"/>
      <c r="AJ242" s="24"/>
      <c r="AK242" s="24"/>
      <c r="AL242" s="180"/>
      <c r="AM242" s="24"/>
      <c r="AN242" s="24"/>
      <c r="AO242" s="24"/>
      <c r="AP242" s="29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F242" s="416"/>
      <c r="CG242" s="416"/>
      <c r="CH242" s="416"/>
      <c r="CI242" s="416"/>
      <c r="CK242" s="24"/>
      <c r="CL242" s="24"/>
      <c r="CM242" s="24"/>
      <c r="CN242" s="24"/>
      <c r="CO242" s="24"/>
      <c r="CP242" s="24"/>
      <c r="CQ242" s="24"/>
      <c r="CR242" s="24"/>
      <c r="CS242" s="24"/>
      <c r="CT242" s="474"/>
      <c r="CU242" s="24"/>
      <c r="CV242" s="24"/>
      <c r="CW242" s="24"/>
      <c r="CX242" s="475"/>
      <c r="CY242" s="475"/>
      <c r="CZ242" s="475"/>
      <c r="DA242" s="475"/>
    </row>
    <row r="243" spans="1:105">
      <c r="A243" s="11"/>
      <c r="B243" s="24"/>
      <c r="C243" s="24"/>
      <c r="D243" s="24"/>
      <c r="E243" s="24"/>
      <c r="F243" s="48"/>
      <c r="G243" s="24"/>
      <c r="H243" s="49"/>
      <c r="I243" s="24"/>
      <c r="J243" s="24"/>
      <c r="K243" s="24"/>
      <c r="L243" s="24"/>
      <c r="M243" s="24"/>
      <c r="N243" s="24"/>
      <c r="O243" s="24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4"/>
      <c r="AA243" s="24"/>
      <c r="AB243" s="24"/>
      <c r="AC243" s="24"/>
      <c r="AD243" s="136"/>
      <c r="AE243" s="136"/>
      <c r="AF243" s="24"/>
      <c r="AG243" s="24"/>
      <c r="AH243" s="24"/>
      <c r="AI243" s="24"/>
      <c r="AJ243" s="24"/>
      <c r="AK243" s="24"/>
      <c r="AL243" s="180"/>
      <c r="AM243" s="24"/>
      <c r="AN243" s="24"/>
      <c r="AO243" s="24"/>
      <c r="AP243" s="29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F243" s="416"/>
      <c r="CG243" s="416"/>
      <c r="CH243" s="416"/>
      <c r="CI243" s="416"/>
      <c r="CK243" s="24"/>
      <c r="CL243" s="24"/>
      <c r="CM243" s="24"/>
      <c r="CN243" s="24"/>
      <c r="CO243" s="24"/>
      <c r="CP243" s="24"/>
      <c r="CQ243" s="24"/>
      <c r="CR243" s="24"/>
      <c r="CS243" s="24"/>
      <c r="CT243" s="474"/>
      <c r="CU243" s="24"/>
      <c r="CV243" s="24"/>
      <c r="CW243" s="24"/>
      <c r="CX243" s="475"/>
      <c r="CY243" s="475"/>
      <c r="CZ243" s="475"/>
      <c r="DA243" s="475"/>
    </row>
    <row r="244" spans="1:105">
      <c r="A244" s="11"/>
      <c r="B244" s="24"/>
      <c r="C244" s="24"/>
      <c r="D244" s="24"/>
      <c r="E244" s="24"/>
      <c r="F244" s="48"/>
      <c r="G244" s="24"/>
      <c r="H244" s="49"/>
      <c r="I244" s="24"/>
      <c r="J244" s="24"/>
      <c r="K244" s="24"/>
      <c r="L244" s="24"/>
      <c r="M244" s="24"/>
      <c r="N244" s="24"/>
      <c r="O244" s="24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4"/>
      <c r="AA244" s="24"/>
      <c r="AB244" s="24"/>
      <c r="AC244" s="24"/>
      <c r="AD244" s="136"/>
      <c r="AE244" s="136"/>
      <c r="AF244" s="24"/>
      <c r="AG244" s="24"/>
      <c r="AH244" s="24"/>
      <c r="AI244" s="24"/>
      <c r="AJ244" s="24"/>
      <c r="AK244" s="24"/>
      <c r="AL244" s="180"/>
      <c r="AM244" s="24"/>
      <c r="AN244" s="24"/>
      <c r="AO244" s="24"/>
      <c r="AP244" s="29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F244" s="416"/>
      <c r="CG244" s="416"/>
      <c r="CH244" s="416"/>
      <c r="CI244" s="416"/>
      <c r="CK244" s="24"/>
      <c r="CL244" s="24"/>
      <c r="CM244" s="24"/>
      <c r="CN244" s="24"/>
      <c r="CO244" s="24"/>
      <c r="CP244" s="24"/>
      <c r="CQ244" s="24"/>
      <c r="CR244" s="24"/>
      <c r="CS244" s="24"/>
      <c r="CT244" s="474"/>
      <c r="CU244" s="24"/>
      <c r="CV244" s="24"/>
      <c r="CW244" s="24"/>
      <c r="CX244" s="475"/>
      <c r="CY244" s="475"/>
      <c r="CZ244" s="475"/>
      <c r="DA244" s="475"/>
    </row>
    <row r="245" spans="1:105">
      <c r="A245" s="11"/>
      <c r="B245" s="24"/>
      <c r="C245" s="24"/>
      <c r="D245" s="24"/>
      <c r="E245" s="24"/>
      <c r="F245" s="48"/>
      <c r="G245" s="24"/>
      <c r="H245" s="49"/>
      <c r="I245" s="24"/>
      <c r="J245" s="24"/>
      <c r="K245" s="24"/>
      <c r="L245" s="24"/>
      <c r="M245" s="24"/>
      <c r="N245" s="24"/>
      <c r="O245" s="24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4"/>
      <c r="AA245" s="24"/>
      <c r="AB245" s="24"/>
      <c r="AC245" s="24"/>
      <c r="AD245" s="136"/>
      <c r="AE245" s="136"/>
      <c r="AF245" s="24"/>
      <c r="AG245" s="24"/>
      <c r="AH245" s="24"/>
      <c r="AI245" s="24"/>
      <c r="AJ245" s="24"/>
      <c r="AK245" s="24"/>
      <c r="AL245" s="180"/>
      <c r="AM245" s="24"/>
      <c r="AN245" s="24"/>
      <c r="AO245" s="24"/>
      <c r="AP245" s="29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F245" s="416"/>
      <c r="CG245" s="416"/>
      <c r="CH245" s="416"/>
      <c r="CI245" s="416"/>
      <c r="CK245" s="24"/>
      <c r="CL245" s="24"/>
      <c r="CM245" s="24"/>
      <c r="CN245" s="24"/>
      <c r="CO245" s="24"/>
      <c r="CP245" s="24"/>
      <c r="CQ245" s="24"/>
      <c r="CR245" s="24"/>
      <c r="CS245" s="24"/>
      <c r="CT245" s="474"/>
      <c r="CU245" s="24"/>
      <c r="CV245" s="24"/>
      <c r="CW245" s="24"/>
      <c r="CX245" s="475"/>
      <c r="CY245" s="475"/>
      <c r="CZ245" s="475"/>
      <c r="DA245" s="475"/>
    </row>
    <row r="246" spans="1:105">
      <c r="A246" s="11"/>
      <c r="B246" s="24"/>
      <c r="C246" s="24"/>
      <c r="D246" s="24"/>
      <c r="E246" s="24"/>
      <c r="F246" s="48"/>
      <c r="G246" s="24"/>
      <c r="H246" s="49"/>
      <c r="I246" s="24"/>
      <c r="J246" s="24"/>
      <c r="K246" s="24"/>
      <c r="L246" s="24"/>
      <c r="M246" s="24"/>
      <c r="N246" s="24"/>
      <c r="O246" s="24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4"/>
      <c r="AA246" s="24"/>
      <c r="AB246" s="24"/>
      <c r="AC246" s="24"/>
      <c r="AD246" s="136"/>
      <c r="AE246" s="136"/>
      <c r="AF246" s="24"/>
      <c r="AG246" s="24"/>
      <c r="AH246" s="24"/>
      <c r="AI246" s="24"/>
      <c r="AJ246" s="24"/>
      <c r="AK246" s="24"/>
      <c r="AL246" s="180"/>
      <c r="AM246" s="24"/>
      <c r="AN246" s="24"/>
      <c r="AO246" s="24"/>
      <c r="AP246" s="29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F246" s="416"/>
      <c r="CG246" s="416"/>
      <c r="CH246" s="416"/>
      <c r="CI246" s="416"/>
      <c r="CK246" s="24"/>
      <c r="CL246" s="24"/>
      <c r="CM246" s="24"/>
      <c r="CN246" s="24"/>
      <c r="CO246" s="24"/>
      <c r="CP246" s="24"/>
      <c r="CQ246" s="24"/>
      <c r="CR246" s="24"/>
      <c r="CS246" s="24"/>
      <c r="CT246" s="474"/>
      <c r="CU246" s="24"/>
      <c r="CV246" s="24"/>
      <c r="CW246" s="24"/>
      <c r="CX246" s="475"/>
      <c r="CY246" s="475"/>
      <c r="CZ246" s="475"/>
      <c r="DA246" s="475"/>
    </row>
    <row r="247" spans="1:105">
      <c r="A247" s="11"/>
      <c r="B247" s="24"/>
      <c r="C247" s="24"/>
      <c r="D247" s="24"/>
      <c r="E247" s="24"/>
      <c r="F247" s="48"/>
      <c r="G247" s="24"/>
      <c r="H247" s="49"/>
      <c r="I247" s="24"/>
      <c r="J247" s="24"/>
      <c r="K247" s="24"/>
      <c r="L247" s="24"/>
      <c r="M247" s="24"/>
      <c r="N247" s="24"/>
      <c r="O247" s="24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4"/>
      <c r="AA247" s="24"/>
      <c r="AB247" s="24"/>
      <c r="AC247" s="24"/>
      <c r="AD247" s="136"/>
      <c r="AE247" s="136"/>
      <c r="AF247" s="24"/>
      <c r="AG247" s="24"/>
      <c r="AH247" s="24"/>
      <c r="AI247" s="24"/>
      <c r="AJ247" s="24"/>
      <c r="AK247" s="24"/>
      <c r="AL247" s="180"/>
      <c r="AM247" s="24"/>
      <c r="AN247" s="24"/>
      <c r="AO247" s="24"/>
      <c r="AP247" s="29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F247" s="416"/>
      <c r="CG247" s="416"/>
      <c r="CH247" s="416"/>
      <c r="CI247" s="416"/>
      <c r="CK247" s="24"/>
      <c r="CL247" s="24"/>
      <c r="CM247" s="24"/>
      <c r="CN247" s="24"/>
      <c r="CO247" s="24"/>
      <c r="CP247" s="24"/>
      <c r="CQ247" s="24"/>
      <c r="CR247" s="24"/>
      <c r="CS247" s="24"/>
      <c r="CT247" s="474"/>
      <c r="CU247" s="24"/>
      <c r="CV247" s="24"/>
      <c r="CW247" s="24"/>
      <c r="CX247" s="475"/>
      <c r="CY247" s="475"/>
      <c r="CZ247" s="475"/>
      <c r="DA247" s="475"/>
    </row>
    <row r="248" spans="1:105">
      <c r="A248" s="11"/>
      <c r="B248" s="24"/>
      <c r="C248" s="24"/>
      <c r="D248" s="24"/>
      <c r="E248" s="24"/>
      <c r="F248" s="48"/>
      <c r="G248" s="24"/>
      <c r="H248" s="49"/>
      <c r="I248" s="24"/>
      <c r="J248" s="24"/>
      <c r="K248" s="24"/>
      <c r="L248" s="24"/>
      <c r="M248" s="24"/>
      <c r="N248" s="24"/>
      <c r="O248" s="24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4"/>
      <c r="AA248" s="24"/>
      <c r="AB248" s="24"/>
      <c r="AC248" s="24"/>
      <c r="AD248" s="136"/>
      <c r="AE248" s="136"/>
      <c r="AF248" s="24"/>
      <c r="AG248" s="24"/>
      <c r="AH248" s="24"/>
      <c r="AI248" s="24"/>
      <c r="AJ248" s="24"/>
      <c r="AK248" s="24"/>
      <c r="AL248" s="180"/>
      <c r="AM248" s="24"/>
      <c r="AN248" s="24"/>
      <c r="AO248" s="24"/>
      <c r="AP248" s="29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F248" s="416"/>
      <c r="CG248" s="416"/>
      <c r="CH248" s="416"/>
      <c r="CI248" s="416"/>
      <c r="CK248" s="24"/>
      <c r="CL248" s="24"/>
      <c r="CM248" s="24"/>
      <c r="CN248" s="24"/>
      <c r="CO248" s="24"/>
      <c r="CP248" s="24"/>
      <c r="CQ248" s="24"/>
      <c r="CR248" s="24"/>
      <c r="CS248" s="24"/>
      <c r="CT248" s="474"/>
      <c r="CU248" s="24"/>
      <c r="CV248" s="24"/>
      <c r="CW248" s="24"/>
      <c r="CX248" s="475"/>
      <c r="CY248" s="475"/>
      <c r="CZ248" s="475"/>
      <c r="DA248" s="475"/>
    </row>
    <row r="249" spans="1:105">
      <c r="A249" s="11"/>
      <c r="B249" s="24"/>
      <c r="C249" s="24"/>
      <c r="D249" s="24"/>
      <c r="E249" s="24"/>
      <c r="F249" s="48"/>
      <c r="G249" s="24"/>
      <c r="H249" s="49"/>
      <c r="I249" s="24"/>
      <c r="J249" s="24"/>
      <c r="K249" s="24"/>
      <c r="L249" s="24"/>
      <c r="M249" s="24"/>
      <c r="N249" s="24"/>
      <c r="O249" s="24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4"/>
      <c r="AA249" s="24"/>
      <c r="AB249" s="24"/>
      <c r="AC249" s="24"/>
      <c r="AD249" s="136"/>
      <c r="AE249" s="136"/>
      <c r="AF249" s="24"/>
      <c r="AG249" s="24"/>
      <c r="AH249" s="24"/>
      <c r="AI249" s="24"/>
      <c r="AJ249" s="24"/>
      <c r="AK249" s="24"/>
      <c r="AL249" s="180"/>
      <c r="AM249" s="24"/>
      <c r="AN249" s="24"/>
      <c r="AO249" s="24"/>
      <c r="AP249" s="29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F249" s="416"/>
      <c r="CG249" s="416"/>
      <c r="CH249" s="416"/>
      <c r="CI249" s="416"/>
      <c r="CK249" s="24"/>
      <c r="CL249" s="24"/>
      <c r="CM249" s="24"/>
      <c r="CN249" s="24"/>
      <c r="CO249" s="24"/>
      <c r="CP249" s="24"/>
      <c r="CQ249" s="24"/>
      <c r="CR249" s="24"/>
      <c r="CS249" s="24"/>
      <c r="CT249" s="474"/>
      <c r="CU249" s="24"/>
      <c r="CV249" s="24"/>
      <c r="CW249" s="24"/>
      <c r="CX249" s="475"/>
      <c r="CY249" s="475"/>
      <c r="CZ249" s="475"/>
      <c r="DA249" s="475"/>
    </row>
    <row r="250" spans="1:105">
      <c r="A250" s="11"/>
      <c r="B250" s="24"/>
      <c r="C250" s="24"/>
      <c r="D250" s="24"/>
      <c r="E250" s="24"/>
      <c r="F250" s="48"/>
      <c r="G250" s="24"/>
      <c r="H250" s="49"/>
      <c r="I250" s="24"/>
      <c r="J250" s="24"/>
      <c r="K250" s="24"/>
      <c r="L250" s="24"/>
      <c r="M250" s="24"/>
      <c r="N250" s="24"/>
      <c r="O250" s="24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4"/>
      <c r="AA250" s="24"/>
      <c r="AB250" s="24"/>
      <c r="AC250" s="24"/>
      <c r="AD250" s="136"/>
      <c r="AE250" s="136"/>
      <c r="AF250" s="24"/>
      <c r="AG250" s="24"/>
      <c r="AH250" s="24"/>
      <c r="AI250" s="24"/>
      <c r="AJ250" s="24"/>
      <c r="AK250" s="24"/>
      <c r="AL250" s="180"/>
      <c r="AM250" s="24"/>
      <c r="AN250" s="24"/>
      <c r="AO250" s="24"/>
      <c r="AP250" s="29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F250" s="416"/>
      <c r="CG250" s="416"/>
      <c r="CH250" s="416"/>
      <c r="CI250" s="416"/>
      <c r="CK250" s="24"/>
      <c r="CL250" s="24"/>
      <c r="CM250" s="24"/>
      <c r="CN250" s="24"/>
      <c r="CO250" s="24"/>
      <c r="CP250" s="24"/>
      <c r="CQ250" s="24"/>
      <c r="CR250" s="24"/>
      <c r="CS250" s="24"/>
      <c r="CT250" s="474"/>
      <c r="CU250" s="24"/>
      <c r="CV250" s="24"/>
      <c r="CW250" s="24"/>
      <c r="CX250" s="475"/>
      <c r="CY250" s="475"/>
      <c r="CZ250" s="475"/>
      <c r="DA250" s="475"/>
    </row>
    <row r="251" spans="1:105">
      <c r="A251" s="11"/>
      <c r="B251" s="24"/>
      <c r="C251" s="24"/>
      <c r="D251" s="24"/>
      <c r="E251" s="24"/>
      <c r="F251" s="48"/>
      <c r="G251" s="24"/>
      <c r="H251" s="49"/>
      <c r="I251" s="24"/>
      <c r="J251" s="24"/>
      <c r="K251" s="24"/>
      <c r="L251" s="24"/>
      <c r="M251" s="24"/>
      <c r="N251" s="24"/>
      <c r="O251" s="24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4"/>
      <c r="AA251" s="24"/>
      <c r="AB251" s="24"/>
      <c r="AC251" s="24"/>
      <c r="AD251" s="136"/>
      <c r="AE251" s="136"/>
      <c r="AF251" s="24"/>
      <c r="AG251" s="24"/>
      <c r="AH251" s="24"/>
      <c r="AI251" s="24"/>
      <c r="AJ251" s="24"/>
      <c r="AK251" s="24"/>
      <c r="AL251" s="180"/>
      <c r="AM251" s="24"/>
      <c r="AN251" s="24"/>
      <c r="AO251" s="24"/>
      <c r="AP251" s="29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F251" s="416"/>
      <c r="CG251" s="416"/>
      <c r="CH251" s="416"/>
      <c r="CI251" s="416"/>
      <c r="CK251" s="24"/>
      <c r="CL251" s="24"/>
      <c r="CM251" s="24"/>
      <c r="CN251" s="24"/>
      <c r="CO251" s="24"/>
      <c r="CP251" s="24"/>
      <c r="CQ251" s="24"/>
      <c r="CR251" s="24"/>
      <c r="CS251" s="24"/>
      <c r="CT251" s="474"/>
      <c r="CU251" s="24"/>
      <c r="CV251" s="24"/>
      <c r="CW251" s="24"/>
      <c r="CX251" s="475"/>
      <c r="CY251" s="475"/>
      <c r="CZ251" s="475"/>
      <c r="DA251" s="475"/>
    </row>
    <row r="252" spans="1:105">
      <c r="A252" s="11"/>
      <c r="B252" s="24"/>
      <c r="C252" s="24"/>
      <c r="D252" s="24"/>
      <c r="E252" s="24"/>
      <c r="F252" s="48"/>
      <c r="G252" s="24"/>
      <c r="H252" s="49"/>
      <c r="I252" s="24"/>
      <c r="J252" s="24"/>
      <c r="K252" s="24"/>
      <c r="L252" s="24"/>
      <c r="M252" s="24"/>
      <c r="N252" s="24"/>
      <c r="O252" s="24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4"/>
      <c r="AA252" s="24"/>
      <c r="AB252" s="24"/>
      <c r="AC252" s="24"/>
      <c r="AD252" s="136"/>
      <c r="AE252" s="136"/>
      <c r="AF252" s="24"/>
      <c r="AG252" s="24"/>
      <c r="AH252" s="24"/>
      <c r="AI252" s="24"/>
      <c r="AJ252" s="24"/>
      <c r="AK252" s="24"/>
      <c r="AL252" s="180"/>
      <c r="AM252" s="24"/>
      <c r="AN252" s="24"/>
      <c r="AO252" s="24"/>
      <c r="AP252" s="29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F252" s="416"/>
      <c r="CG252" s="416"/>
      <c r="CH252" s="416"/>
      <c r="CI252" s="416"/>
      <c r="CK252" s="24"/>
      <c r="CL252" s="24"/>
      <c r="CM252" s="24"/>
      <c r="CN252" s="24"/>
      <c r="CO252" s="24"/>
      <c r="CP252" s="24"/>
      <c r="CQ252" s="24"/>
      <c r="CR252" s="24"/>
      <c r="CS252" s="24"/>
      <c r="CT252" s="474"/>
      <c r="CU252" s="24"/>
      <c r="CV252" s="24"/>
      <c r="CW252" s="24"/>
      <c r="CX252" s="475"/>
      <c r="CY252" s="475"/>
      <c r="CZ252" s="475"/>
      <c r="DA252" s="475"/>
    </row>
    <row r="253" spans="1:105">
      <c r="A253" s="11"/>
      <c r="B253" s="24"/>
      <c r="C253" s="24"/>
      <c r="D253" s="24"/>
      <c r="E253" s="24"/>
      <c r="F253" s="48"/>
      <c r="G253" s="24"/>
      <c r="H253" s="49"/>
      <c r="I253" s="24"/>
      <c r="J253" s="24"/>
      <c r="K253" s="24"/>
      <c r="L253" s="24"/>
      <c r="M253" s="24"/>
      <c r="N253" s="24"/>
      <c r="O253" s="24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4"/>
      <c r="AA253" s="24"/>
      <c r="AB253" s="24"/>
      <c r="AC253" s="24"/>
      <c r="AD253" s="136"/>
      <c r="AE253" s="136"/>
      <c r="AF253" s="24"/>
      <c r="AG253" s="24"/>
      <c r="AH253" s="24"/>
      <c r="AI253" s="24"/>
      <c r="AJ253" s="24"/>
      <c r="AK253" s="24"/>
      <c r="AL253" s="180"/>
      <c r="AM253" s="24"/>
      <c r="AN253" s="24"/>
      <c r="AO253" s="24"/>
      <c r="AP253" s="29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F253" s="416"/>
      <c r="CG253" s="416"/>
      <c r="CH253" s="416"/>
      <c r="CI253" s="416"/>
      <c r="CK253" s="24"/>
      <c r="CL253" s="24"/>
      <c r="CM253" s="24"/>
      <c r="CN253" s="24"/>
      <c r="CO253" s="24"/>
      <c r="CP253" s="24"/>
      <c r="CQ253" s="24"/>
      <c r="CR253" s="24"/>
      <c r="CS253" s="24"/>
      <c r="CT253" s="474"/>
      <c r="CU253" s="24"/>
      <c r="CV253" s="24"/>
      <c r="CW253" s="24"/>
      <c r="CX253" s="475"/>
      <c r="CY253" s="475"/>
      <c r="CZ253" s="475"/>
      <c r="DA253" s="475"/>
    </row>
    <row r="254" spans="1:105">
      <c r="A254" s="11"/>
      <c r="B254" s="24"/>
      <c r="C254" s="24"/>
      <c r="D254" s="24"/>
      <c r="E254" s="24"/>
      <c r="F254" s="48"/>
      <c r="G254" s="24"/>
      <c r="H254" s="49"/>
      <c r="I254" s="24"/>
      <c r="J254" s="24"/>
      <c r="K254" s="24"/>
      <c r="L254" s="24"/>
      <c r="M254" s="24"/>
      <c r="N254" s="24"/>
      <c r="O254" s="24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4"/>
      <c r="AA254" s="24"/>
      <c r="AB254" s="24"/>
      <c r="AC254" s="24"/>
      <c r="AD254" s="136"/>
      <c r="AE254" s="136"/>
      <c r="AF254" s="24"/>
      <c r="AG254" s="24"/>
      <c r="AH254" s="24"/>
      <c r="AI254" s="24"/>
      <c r="AJ254" s="24"/>
      <c r="AK254" s="24"/>
      <c r="AL254" s="180"/>
      <c r="AM254" s="24"/>
      <c r="AN254" s="24"/>
      <c r="AO254" s="24"/>
      <c r="AP254" s="29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F254" s="416"/>
      <c r="CG254" s="416"/>
      <c r="CH254" s="416"/>
      <c r="CI254" s="416"/>
      <c r="CK254" s="24"/>
      <c r="CL254" s="24"/>
      <c r="CM254" s="24"/>
      <c r="CN254" s="24"/>
      <c r="CO254" s="24"/>
      <c r="CP254" s="24"/>
      <c r="CQ254" s="24"/>
      <c r="CR254" s="24"/>
      <c r="CS254" s="24"/>
      <c r="CT254" s="474"/>
      <c r="CU254" s="24"/>
      <c r="CV254" s="24"/>
      <c r="CW254" s="24"/>
      <c r="CX254" s="475"/>
      <c r="CY254" s="475"/>
      <c r="CZ254" s="475"/>
      <c r="DA254" s="475"/>
    </row>
    <row r="255" spans="1:105">
      <c r="A255" s="11"/>
      <c r="B255" s="24"/>
      <c r="C255" s="24"/>
      <c r="D255" s="24"/>
      <c r="E255" s="24"/>
      <c r="F255" s="48"/>
      <c r="G255" s="24"/>
      <c r="H255" s="49"/>
      <c r="I255" s="24"/>
      <c r="J255" s="24"/>
      <c r="K255" s="24"/>
      <c r="L255" s="24"/>
      <c r="M255" s="24"/>
      <c r="N255" s="24"/>
      <c r="O255" s="24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4"/>
      <c r="AA255" s="24"/>
      <c r="AB255" s="24"/>
      <c r="AC255" s="24"/>
      <c r="AD255" s="136"/>
      <c r="AE255" s="136"/>
      <c r="AF255" s="24"/>
      <c r="AG255" s="24"/>
      <c r="AH255" s="24"/>
      <c r="AI255" s="24"/>
      <c r="AJ255" s="24"/>
      <c r="AK255" s="24"/>
      <c r="AL255" s="180"/>
      <c r="AM255" s="24"/>
      <c r="AN255" s="24"/>
      <c r="AO255" s="24"/>
      <c r="AP255" s="29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F255" s="416"/>
      <c r="CG255" s="416"/>
      <c r="CH255" s="416"/>
      <c r="CI255" s="416"/>
      <c r="CK255" s="24"/>
      <c r="CL255" s="24"/>
      <c r="CM255" s="24"/>
      <c r="CN255" s="24"/>
      <c r="CO255" s="24"/>
      <c r="CP255" s="24"/>
      <c r="CQ255" s="24"/>
      <c r="CR255" s="24"/>
      <c r="CS255" s="24"/>
      <c r="CT255" s="474"/>
      <c r="CU255" s="24"/>
      <c r="CV255" s="24"/>
      <c r="CW255" s="24"/>
      <c r="CX255" s="475"/>
      <c r="CY255" s="475"/>
      <c r="CZ255" s="475"/>
      <c r="DA255" s="475"/>
    </row>
    <row r="256" spans="1:105">
      <c r="A256" s="11"/>
      <c r="B256" s="24"/>
      <c r="C256" s="24"/>
      <c r="D256" s="24"/>
      <c r="E256" s="24"/>
      <c r="F256" s="48"/>
      <c r="G256" s="24"/>
      <c r="H256" s="49"/>
      <c r="I256" s="24"/>
      <c r="J256" s="24"/>
      <c r="K256" s="24"/>
      <c r="L256" s="24"/>
      <c r="M256" s="24"/>
      <c r="N256" s="24"/>
      <c r="O256" s="24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4"/>
      <c r="AA256" s="24"/>
      <c r="AB256" s="24"/>
      <c r="AC256" s="24"/>
      <c r="AD256" s="136"/>
      <c r="AE256" s="136"/>
      <c r="AF256" s="24"/>
      <c r="AG256" s="24"/>
      <c r="AH256" s="24"/>
      <c r="AI256" s="24"/>
      <c r="AJ256" s="24"/>
      <c r="AK256" s="24"/>
      <c r="AL256" s="180"/>
      <c r="AM256" s="24"/>
      <c r="AN256" s="24"/>
      <c r="AO256" s="24"/>
      <c r="AP256" s="29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F256" s="416"/>
      <c r="CG256" s="416"/>
      <c r="CH256" s="416"/>
      <c r="CI256" s="416"/>
      <c r="CK256" s="24"/>
      <c r="CL256" s="24"/>
      <c r="CM256" s="24"/>
      <c r="CN256" s="24"/>
      <c r="CO256" s="24"/>
      <c r="CP256" s="24"/>
      <c r="CQ256" s="24"/>
      <c r="CR256" s="24"/>
      <c r="CS256" s="24"/>
      <c r="CT256" s="474"/>
      <c r="CU256" s="24"/>
      <c r="CV256" s="24"/>
      <c r="CW256" s="24"/>
      <c r="CX256" s="475"/>
      <c r="CY256" s="475"/>
      <c r="CZ256" s="475"/>
      <c r="DA256" s="475"/>
    </row>
    <row r="257" spans="1:105">
      <c r="A257" s="11"/>
      <c r="B257" s="24"/>
      <c r="C257" s="24"/>
      <c r="D257" s="24"/>
      <c r="E257" s="24"/>
      <c r="F257" s="48"/>
      <c r="G257" s="24"/>
      <c r="H257" s="49"/>
      <c r="I257" s="24"/>
      <c r="J257" s="24"/>
      <c r="K257" s="24"/>
      <c r="L257" s="24"/>
      <c r="M257" s="24"/>
      <c r="N257" s="24"/>
      <c r="O257" s="24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4"/>
      <c r="AA257" s="24"/>
      <c r="AB257" s="24"/>
      <c r="AC257" s="24"/>
      <c r="AD257" s="136"/>
      <c r="AE257" s="136"/>
      <c r="AF257" s="24"/>
      <c r="AG257" s="24"/>
      <c r="AH257" s="24"/>
      <c r="AI257" s="24"/>
      <c r="AJ257" s="24"/>
      <c r="AK257" s="24"/>
      <c r="AL257" s="180"/>
      <c r="AM257" s="24"/>
      <c r="AN257" s="24"/>
      <c r="AO257" s="24"/>
      <c r="AP257" s="29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F257" s="416"/>
      <c r="CG257" s="416"/>
      <c r="CH257" s="416"/>
      <c r="CI257" s="416"/>
      <c r="CK257" s="24"/>
      <c r="CL257" s="24"/>
      <c r="CM257" s="24"/>
      <c r="CN257" s="24"/>
      <c r="CO257" s="24"/>
      <c r="CP257" s="24"/>
      <c r="CQ257" s="24"/>
      <c r="CR257" s="24"/>
      <c r="CS257" s="24"/>
      <c r="CT257" s="474"/>
      <c r="CU257" s="24"/>
      <c r="CV257" s="24"/>
      <c r="CW257" s="24"/>
      <c r="CX257" s="475"/>
      <c r="CY257" s="475"/>
      <c r="CZ257" s="475"/>
      <c r="DA257" s="475"/>
    </row>
    <row r="258" spans="1:105">
      <c r="A258" s="11"/>
      <c r="B258" s="24"/>
      <c r="C258" s="24"/>
      <c r="D258" s="24"/>
      <c r="E258" s="24"/>
      <c r="F258" s="48"/>
      <c r="G258" s="24"/>
      <c r="H258" s="49"/>
      <c r="I258" s="24"/>
      <c r="J258" s="24"/>
      <c r="K258" s="24"/>
      <c r="L258" s="24"/>
      <c r="M258" s="24"/>
      <c r="N258" s="24"/>
      <c r="O258" s="24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4"/>
      <c r="AA258" s="24"/>
      <c r="AB258" s="24"/>
      <c r="AC258" s="24"/>
      <c r="AD258" s="136"/>
      <c r="AE258" s="136"/>
      <c r="AF258" s="24"/>
      <c r="AG258" s="24"/>
      <c r="AH258" s="24"/>
      <c r="AI258" s="24"/>
      <c r="AJ258" s="24"/>
      <c r="AK258" s="24"/>
      <c r="AL258" s="180"/>
      <c r="AM258" s="24"/>
      <c r="AN258" s="24"/>
      <c r="AO258" s="24"/>
      <c r="AP258" s="29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F258" s="416"/>
      <c r="CG258" s="416"/>
      <c r="CH258" s="416"/>
      <c r="CI258" s="416"/>
      <c r="CK258" s="24"/>
      <c r="CL258" s="24"/>
      <c r="CM258" s="24"/>
      <c r="CN258" s="24"/>
      <c r="CO258" s="24"/>
      <c r="CP258" s="24"/>
      <c r="CQ258" s="24"/>
      <c r="CR258" s="24"/>
      <c r="CS258" s="24"/>
      <c r="CT258" s="474"/>
      <c r="CU258" s="24"/>
      <c r="CV258" s="24"/>
      <c r="CW258" s="24"/>
      <c r="CX258" s="475"/>
      <c r="CY258" s="475"/>
      <c r="CZ258" s="475"/>
      <c r="DA258" s="475"/>
    </row>
    <row r="259" spans="1:105">
      <c r="A259" s="11"/>
      <c r="B259" s="24"/>
      <c r="C259" s="24"/>
      <c r="D259" s="24"/>
      <c r="E259" s="24"/>
      <c r="F259" s="48"/>
      <c r="G259" s="24"/>
      <c r="H259" s="49"/>
      <c r="I259" s="24"/>
      <c r="J259" s="24"/>
      <c r="K259" s="24"/>
      <c r="L259" s="24"/>
      <c r="M259" s="24"/>
      <c r="N259" s="24"/>
      <c r="O259" s="24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4"/>
      <c r="AA259" s="24"/>
      <c r="AB259" s="24"/>
      <c r="AC259" s="24"/>
      <c r="AD259" s="136"/>
      <c r="AE259" s="136"/>
      <c r="AF259" s="24"/>
      <c r="AG259" s="24"/>
      <c r="AH259" s="24"/>
      <c r="AI259" s="24"/>
      <c r="AJ259" s="24"/>
      <c r="AK259" s="24"/>
      <c r="AL259" s="180"/>
      <c r="AM259" s="24"/>
      <c r="AN259" s="24"/>
      <c r="AO259" s="24"/>
      <c r="AP259" s="29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F259" s="416"/>
      <c r="CG259" s="416"/>
      <c r="CH259" s="416"/>
      <c r="CI259" s="416"/>
      <c r="CK259" s="24"/>
      <c r="CL259" s="24"/>
      <c r="CM259" s="24"/>
      <c r="CN259" s="24"/>
      <c r="CO259" s="24"/>
      <c r="CP259" s="24"/>
      <c r="CQ259" s="24"/>
      <c r="CR259" s="24"/>
      <c r="CS259" s="24"/>
      <c r="CT259" s="474"/>
      <c r="CU259" s="24"/>
      <c r="CV259" s="24"/>
      <c r="CW259" s="24"/>
      <c r="CX259" s="475"/>
      <c r="CY259" s="475"/>
      <c r="CZ259" s="475"/>
      <c r="DA259" s="475"/>
    </row>
    <row r="260" spans="1:105">
      <c r="A260" s="11"/>
      <c r="B260" s="24"/>
      <c r="C260" s="24"/>
      <c r="D260" s="24"/>
      <c r="E260" s="24"/>
      <c r="F260" s="48"/>
      <c r="G260" s="24"/>
      <c r="H260" s="49"/>
      <c r="I260" s="24"/>
      <c r="J260" s="24"/>
      <c r="K260" s="24"/>
      <c r="L260" s="24"/>
      <c r="M260" s="24"/>
      <c r="N260" s="24"/>
      <c r="O260" s="24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4"/>
      <c r="AA260" s="24"/>
      <c r="AB260" s="24"/>
      <c r="AC260" s="24"/>
      <c r="AD260" s="136"/>
      <c r="AE260" s="136"/>
      <c r="AF260" s="24"/>
      <c r="AG260" s="24"/>
      <c r="AH260" s="24"/>
      <c r="AI260" s="24"/>
      <c r="AJ260" s="24"/>
      <c r="AK260" s="24"/>
      <c r="AL260" s="180"/>
      <c r="AM260" s="24"/>
      <c r="AN260" s="24"/>
      <c r="AO260" s="24"/>
      <c r="AP260" s="29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F260" s="416"/>
      <c r="CG260" s="416"/>
      <c r="CH260" s="416"/>
      <c r="CI260" s="416"/>
      <c r="CK260" s="24"/>
      <c r="CL260" s="24"/>
      <c r="CM260" s="24"/>
      <c r="CN260" s="24"/>
      <c r="CO260" s="24"/>
      <c r="CP260" s="24"/>
      <c r="CQ260" s="24"/>
      <c r="CR260" s="24"/>
      <c r="CS260" s="24"/>
      <c r="CT260" s="474"/>
      <c r="CU260" s="24"/>
      <c r="CV260" s="24"/>
      <c r="CW260" s="24"/>
      <c r="CX260" s="475"/>
      <c r="CY260" s="475"/>
      <c r="CZ260" s="475"/>
      <c r="DA260" s="475"/>
    </row>
    <row r="261" spans="1:105">
      <c r="A261" s="11"/>
      <c r="B261" s="24"/>
      <c r="C261" s="24"/>
      <c r="D261" s="24"/>
      <c r="E261" s="24"/>
      <c r="F261" s="48"/>
      <c r="G261" s="24"/>
      <c r="H261" s="49"/>
      <c r="I261" s="24"/>
      <c r="J261" s="24"/>
      <c r="K261" s="24"/>
      <c r="L261" s="24"/>
      <c r="M261" s="24"/>
      <c r="N261" s="24"/>
      <c r="O261" s="24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4"/>
      <c r="AA261" s="24"/>
      <c r="AB261" s="24"/>
      <c r="AC261" s="24"/>
      <c r="AD261" s="136"/>
      <c r="AE261" s="136"/>
      <c r="AF261" s="24"/>
      <c r="AG261" s="24"/>
      <c r="AH261" s="24"/>
      <c r="AI261" s="24"/>
      <c r="AJ261" s="24"/>
      <c r="AK261" s="24"/>
      <c r="AL261" s="180"/>
      <c r="AM261" s="24"/>
      <c r="AN261" s="24"/>
      <c r="AO261" s="24"/>
      <c r="AP261" s="29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F261" s="416"/>
      <c r="CG261" s="416"/>
      <c r="CH261" s="416"/>
      <c r="CI261" s="416"/>
      <c r="CK261" s="24"/>
      <c r="CL261" s="24"/>
      <c r="CM261" s="24"/>
      <c r="CN261" s="24"/>
      <c r="CO261" s="24"/>
      <c r="CP261" s="24"/>
      <c r="CQ261" s="24"/>
      <c r="CR261" s="24"/>
      <c r="CS261" s="24"/>
      <c r="CT261" s="474"/>
      <c r="CU261" s="24"/>
      <c r="CV261" s="24"/>
      <c r="CW261" s="24"/>
      <c r="CX261" s="475"/>
      <c r="CY261" s="475"/>
      <c r="CZ261" s="475"/>
      <c r="DA261" s="475"/>
    </row>
    <row r="262" spans="1:105">
      <c r="A262" s="11"/>
      <c r="B262" s="24"/>
      <c r="C262" s="24"/>
      <c r="D262" s="24"/>
      <c r="E262" s="24"/>
      <c r="F262" s="48"/>
      <c r="G262" s="24"/>
      <c r="H262" s="49"/>
      <c r="I262" s="24"/>
      <c r="J262" s="24"/>
      <c r="K262" s="24"/>
      <c r="L262" s="24"/>
      <c r="M262" s="24"/>
      <c r="N262" s="24"/>
      <c r="O262" s="24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4"/>
      <c r="AA262" s="24"/>
      <c r="AB262" s="24"/>
      <c r="AC262" s="24"/>
      <c r="AD262" s="136"/>
      <c r="AE262" s="136"/>
      <c r="AF262" s="24"/>
      <c r="AG262" s="24"/>
      <c r="AH262" s="24"/>
      <c r="AI262" s="24"/>
      <c r="AJ262" s="24"/>
      <c r="AK262" s="24"/>
      <c r="AL262" s="180"/>
      <c r="AM262" s="24"/>
      <c r="AN262" s="24"/>
      <c r="AO262" s="24"/>
      <c r="AP262" s="29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F262" s="416"/>
      <c r="CG262" s="416"/>
      <c r="CH262" s="416"/>
      <c r="CI262" s="416"/>
      <c r="CK262" s="24"/>
      <c r="CL262" s="24"/>
      <c r="CM262" s="24"/>
      <c r="CN262" s="24"/>
      <c r="CO262" s="24"/>
      <c r="CP262" s="24"/>
      <c r="CQ262" s="24"/>
      <c r="CR262" s="24"/>
      <c r="CS262" s="24"/>
      <c r="CT262" s="474"/>
      <c r="CU262" s="24"/>
      <c r="CV262" s="24"/>
      <c r="CW262" s="24"/>
      <c r="CX262" s="475"/>
      <c r="CY262" s="475"/>
      <c r="CZ262" s="475"/>
      <c r="DA262" s="475"/>
    </row>
    <row r="263" spans="1:105">
      <c r="A263" s="11"/>
      <c r="B263" s="24"/>
      <c r="C263" s="24"/>
      <c r="D263" s="24"/>
      <c r="E263" s="24"/>
      <c r="F263" s="48"/>
      <c r="G263" s="24"/>
      <c r="H263" s="49"/>
      <c r="I263" s="24"/>
      <c r="J263" s="24"/>
      <c r="K263" s="24"/>
      <c r="L263" s="24"/>
      <c r="M263" s="24"/>
      <c r="N263" s="24"/>
      <c r="O263" s="24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4"/>
      <c r="AA263" s="24"/>
      <c r="AB263" s="24"/>
      <c r="AC263" s="24"/>
      <c r="AD263" s="136"/>
      <c r="AE263" s="136"/>
      <c r="AF263" s="24"/>
      <c r="AG263" s="24"/>
      <c r="AH263" s="24"/>
      <c r="AI263" s="24"/>
      <c r="AJ263" s="24"/>
      <c r="AK263" s="24"/>
      <c r="AL263" s="180"/>
      <c r="AM263" s="24"/>
      <c r="AN263" s="24"/>
      <c r="AO263" s="24"/>
      <c r="AP263" s="29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F263" s="416"/>
      <c r="CG263" s="416"/>
      <c r="CH263" s="416"/>
      <c r="CI263" s="416"/>
      <c r="CK263" s="24"/>
      <c r="CL263" s="24"/>
      <c r="CM263" s="24"/>
      <c r="CN263" s="24"/>
      <c r="CO263" s="24"/>
      <c r="CP263" s="24"/>
      <c r="CQ263" s="24"/>
      <c r="CR263" s="24"/>
      <c r="CS263" s="24"/>
      <c r="CT263" s="474"/>
      <c r="CU263" s="24"/>
      <c r="CV263" s="24"/>
      <c r="CW263" s="24"/>
      <c r="CX263" s="475"/>
      <c r="CY263" s="475"/>
      <c r="CZ263" s="475"/>
      <c r="DA263" s="475"/>
    </row>
    <row r="264" spans="1:105">
      <c r="A264" s="11"/>
      <c r="B264" s="24"/>
      <c r="C264" s="24"/>
      <c r="D264" s="24"/>
      <c r="E264" s="24"/>
      <c r="F264" s="48"/>
      <c r="G264" s="24"/>
      <c r="H264" s="49"/>
      <c r="I264" s="24"/>
      <c r="J264" s="24"/>
      <c r="K264" s="24"/>
      <c r="L264" s="24"/>
      <c r="M264" s="24"/>
      <c r="N264" s="24"/>
      <c r="O264" s="24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4"/>
      <c r="AA264" s="24"/>
      <c r="AB264" s="24"/>
      <c r="AC264" s="24"/>
      <c r="AD264" s="136"/>
      <c r="AE264" s="136"/>
      <c r="AF264" s="24"/>
      <c r="AG264" s="24"/>
      <c r="AH264" s="24"/>
      <c r="AI264" s="24"/>
      <c r="AJ264" s="24"/>
      <c r="AK264" s="24"/>
      <c r="AL264" s="180"/>
      <c r="AM264" s="24"/>
      <c r="AN264" s="24"/>
      <c r="AO264" s="24"/>
      <c r="AP264" s="29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F264" s="416"/>
      <c r="CG264" s="416"/>
      <c r="CH264" s="416"/>
      <c r="CI264" s="416"/>
      <c r="CK264" s="24"/>
      <c r="CL264" s="24"/>
      <c r="CM264" s="24"/>
      <c r="CN264" s="24"/>
      <c r="CO264" s="24"/>
      <c r="CP264" s="24"/>
      <c r="CQ264" s="24"/>
      <c r="CR264" s="24"/>
      <c r="CS264" s="24"/>
      <c r="CT264" s="474"/>
      <c r="CU264" s="24"/>
      <c r="CV264" s="24"/>
      <c r="CW264" s="24"/>
      <c r="CX264" s="475"/>
      <c r="CY264" s="475"/>
      <c r="CZ264" s="475"/>
      <c r="DA264" s="475"/>
    </row>
    <row r="265" spans="1:105">
      <c r="A265" s="11"/>
      <c r="B265" s="24"/>
      <c r="C265" s="24"/>
      <c r="D265" s="24"/>
      <c r="E265" s="24"/>
      <c r="F265" s="48"/>
      <c r="G265" s="24"/>
      <c r="H265" s="49"/>
      <c r="I265" s="24"/>
      <c r="J265" s="24"/>
      <c r="K265" s="24"/>
      <c r="L265" s="24"/>
      <c r="M265" s="24"/>
      <c r="N265" s="24"/>
      <c r="O265" s="24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4"/>
      <c r="AA265" s="24"/>
      <c r="AB265" s="24"/>
      <c r="AC265" s="24"/>
      <c r="AD265" s="136"/>
      <c r="AE265" s="136"/>
      <c r="AF265" s="24"/>
      <c r="AG265" s="24"/>
      <c r="AH265" s="24"/>
      <c r="AI265" s="24"/>
      <c r="AJ265" s="24"/>
      <c r="AK265" s="24"/>
      <c r="AL265" s="180"/>
      <c r="AM265" s="24"/>
      <c r="AN265" s="24"/>
      <c r="AO265" s="24"/>
      <c r="AP265" s="29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F265" s="416"/>
      <c r="CG265" s="416"/>
      <c r="CH265" s="416"/>
      <c r="CI265" s="416"/>
      <c r="CK265" s="24"/>
      <c r="CL265" s="24"/>
      <c r="CM265" s="24"/>
      <c r="CN265" s="24"/>
      <c r="CO265" s="24"/>
      <c r="CP265" s="24"/>
      <c r="CQ265" s="24"/>
      <c r="CR265" s="24"/>
      <c r="CS265" s="24"/>
      <c r="CT265" s="474"/>
      <c r="CU265" s="24"/>
      <c r="CV265" s="24"/>
      <c r="CW265" s="24"/>
      <c r="CX265" s="475"/>
      <c r="CY265" s="475"/>
      <c r="CZ265" s="475"/>
      <c r="DA265" s="475"/>
    </row>
    <row r="266" spans="1:105">
      <c r="A266" s="11"/>
      <c r="B266" s="24"/>
      <c r="C266" s="24"/>
      <c r="D266" s="24"/>
      <c r="E266" s="24"/>
      <c r="F266" s="48"/>
      <c r="G266" s="24"/>
      <c r="H266" s="49"/>
      <c r="I266" s="24"/>
      <c r="J266" s="24"/>
      <c r="K266" s="24"/>
      <c r="L266" s="24"/>
      <c r="M266" s="24"/>
      <c r="N266" s="24"/>
      <c r="O266" s="24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4"/>
      <c r="AA266" s="24"/>
      <c r="AB266" s="24"/>
      <c r="AC266" s="24"/>
      <c r="AD266" s="136"/>
      <c r="AE266" s="136"/>
      <c r="AF266" s="24"/>
      <c r="AG266" s="24"/>
      <c r="AH266" s="24"/>
      <c r="AI266" s="24"/>
      <c r="AJ266" s="24"/>
      <c r="AK266" s="24"/>
      <c r="AL266" s="180"/>
      <c r="AM266" s="24"/>
      <c r="AN266" s="24"/>
      <c r="AO266" s="24"/>
      <c r="AP266" s="29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F266" s="416"/>
      <c r="CG266" s="416"/>
      <c r="CH266" s="416"/>
      <c r="CI266" s="416"/>
      <c r="CK266" s="24"/>
      <c r="CL266" s="24"/>
      <c r="CM266" s="24"/>
      <c r="CN266" s="24"/>
      <c r="CO266" s="24"/>
      <c r="CP266" s="24"/>
      <c r="CQ266" s="24"/>
      <c r="CR266" s="24"/>
      <c r="CS266" s="24"/>
      <c r="CT266" s="474"/>
      <c r="CU266" s="24"/>
      <c r="CV266" s="24"/>
      <c r="CW266" s="24"/>
      <c r="CX266" s="475"/>
      <c r="CY266" s="475"/>
      <c r="CZ266" s="475"/>
      <c r="DA266" s="475"/>
    </row>
    <row r="267" spans="1:105">
      <c r="A267" s="11"/>
      <c r="B267" s="24"/>
      <c r="C267" s="24"/>
      <c r="D267" s="24"/>
      <c r="E267" s="24"/>
      <c r="F267" s="48"/>
      <c r="G267" s="24"/>
      <c r="H267" s="49"/>
      <c r="I267" s="24"/>
      <c r="J267" s="24"/>
      <c r="K267" s="24"/>
      <c r="L267" s="24"/>
      <c r="M267" s="24"/>
      <c r="N267" s="24"/>
      <c r="O267" s="24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4"/>
      <c r="AA267" s="24"/>
      <c r="AB267" s="24"/>
      <c r="AC267" s="24"/>
      <c r="AD267" s="136"/>
      <c r="AE267" s="136"/>
      <c r="AF267" s="24"/>
      <c r="AG267" s="24"/>
      <c r="AH267" s="24"/>
      <c r="AI267" s="24"/>
      <c r="AJ267" s="24"/>
      <c r="AK267" s="24"/>
      <c r="AL267" s="180"/>
      <c r="AM267" s="24"/>
      <c r="AN267" s="24"/>
      <c r="AO267" s="24"/>
      <c r="AP267" s="29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F267" s="416"/>
      <c r="CG267" s="416"/>
      <c r="CH267" s="416"/>
      <c r="CI267" s="416"/>
      <c r="CK267" s="24"/>
      <c r="CL267" s="24"/>
      <c r="CM267" s="24"/>
      <c r="CN267" s="24"/>
      <c r="CO267" s="24"/>
      <c r="CP267" s="24"/>
      <c r="CQ267" s="24"/>
      <c r="CR267" s="24"/>
      <c r="CS267" s="24"/>
      <c r="CT267" s="474"/>
      <c r="CU267" s="24"/>
      <c r="CV267" s="24"/>
      <c r="CW267" s="24"/>
      <c r="CX267" s="475"/>
      <c r="CY267" s="475"/>
      <c r="CZ267" s="475"/>
      <c r="DA267" s="475"/>
    </row>
    <row r="268" spans="1:105">
      <c r="A268" s="11"/>
      <c r="B268" s="24"/>
      <c r="C268" s="24"/>
      <c r="D268" s="24"/>
      <c r="E268" s="24"/>
      <c r="F268" s="48"/>
      <c r="G268" s="24"/>
      <c r="H268" s="49"/>
      <c r="I268" s="24"/>
      <c r="J268" s="24"/>
      <c r="K268" s="24"/>
      <c r="L268" s="24"/>
      <c r="M268" s="24"/>
      <c r="N268" s="24"/>
      <c r="O268" s="24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4"/>
      <c r="AA268" s="24"/>
      <c r="AB268" s="24"/>
      <c r="AC268" s="24"/>
      <c r="AD268" s="136"/>
      <c r="AE268" s="136"/>
      <c r="AF268" s="24"/>
      <c r="AG268" s="24"/>
      <c r="AH268" s="24"/>
      <c r="AI268" s="24"/>
      <c r="AJ268" s="24"/>
      <c r="AK268" s="24"/>
      <c r="AL268" s="180"/>
      <c r="AM268" s="24"/>
      <c r="AN268" s="24"/>
      <c r="AO268" s="24"/>
      <c r="AP268" s="29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F268" s="416"/>
      <c r="CG268" s="416"/>
      <c r="CH268" s="416"/>
      <c r="CI268" s="416"/>
      <c r="CK268" s="24"/>
      <c r="CL268" s="24"/>
      <c r="CM268" s="24"/>
      <c r="CN268" s="24"/>
      <c r="CO268" s="24"/>
      <c r="CP268" s="24"/>
      <c r="CQ268" s="24"/>
      <c r="CR268" s="24"/>
      <c r="CS268" s="24"/>
      <c r="CT268" s="474"/>
      <c r="CU268" s="24"/>
      <c r="CV268" s="24"/>
      <c r="CW268" s="24"/>
      <c r="CX268" s="475"/>
      <c r="CY268" s="475"/>
      <c r="CZ268" s="475"/>
      <c r="DA268" s="475"/>
    </row>
    <row r="269" spans="1:105">
      <c r="A269" s="11"/>
      <c r="B269" s="24"/>
      <c r="C269" s="24"/>
      <c r="D269" s="24"/>
      <c r="E269" s="24"/>
      <c r="F269" s="48"/>
      <c r="G269" s="24"/>
      <c r="H269" s="49"/>
      <c r="I269" s="24"/>
      <c r="J269" s="24"/>
      <c r="K269" s="24"/>
      <c r="L269" s="24"/>
      <c r="M269" s="24"/>
      <c r="N269" s="24"/>
      <c r="O269" s="24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4"/>
      <c r="AA269" s="24"/>
      <c r="AB269" s="24"/>
      <c r="AC269" s="24"/>
      <c r="AD269" s="136"/>
      <c r="AE269" s="136"/>
      <c r="AF269" s="24"/>
      <c r="AG269" s="24"/>
      <c r="AH269" s="24"/>
      <c r="AI269" s="24"/>
      <c r="AJ269" s="24"/>
      <c r="AK269" s="24"/>
      <c r="AL269" s="180"/>
      <c r="AM269" s="24"/>
      <c r="AN269" s="24"/>
      <c r="AO269" s="24"/>
      <c r="AP269" s="29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F269" s="416"/>
      <c r="CG269" s="416"/>
      <c r="CH269" s="416"/>
      <c r="CI269" s="416"/>
      <c r="CK269" s="24"/>
      <c r="CL269" s="24"/>
      <c r="CM269" s="24"/>
      <c r="CN269" s="24"/>
      <c r="CO269" s="24"/>
      <c r="CP269" s="24"/>
      <c r="CQ269" s="24"/>
      <c r="CR269" s="24"/>
      <c r="CS269" s="24"/>
      <c r="CT269" s="474"/>
      <c r="CU269" s="24"/>
      <c r="CV269" s="24"/>
      <c r="CW269" s="24"/>
      <c r="CX269" s="475"/>
      <c r="CY269" s="475"/>
      <c r="CZ269" s="475"/>
      <c r="DA269" s="475"/>
    </row>
    <row r="270" spans="1:105">
      <c r="A270" s="11"/>
      <c r="B270" s="24"/>
      <c r="C270" s="24"/>
      <c r="D270" s="24"/>
      <c r="E270" s="24"/>
      <c r="F270" s="48"/>
      <c r="G270" s="24"/>
      <c r="H270" s="49"/>
      <c r="I270" s="24"/>
      <c r="J270" s="24"/>
      <c r="K270" s="24"/>
      <c r="L270" s="24"/>
      <c r="M270" s="24"/>
      <c r="N270" s="24"/>
      <c r="O270" s="24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4"/>
      <c r="AA270" s="24"/>
      <c r="AB270" s="24"/>
      <c r="AC270" s="24"/>
      <c r="AD270" s="136"/>
      <c r="AE270" s="136"/>
      <c r="AF270" s="24"/>
      <c r="AG270" s="24"/>
      <c r="AH270" s="24"/>
      <c r="AI270" s="24"/>
      <c r="AJ270" s="24"/>
      <c r="AK270" s="24"/>
      <c r="AL270" s="180"/>
      <c r="AM270" s="24"/>
      <c r="AN270" s="24"/>
      <c r="AO270" s="24"/>
      <c r="AP270" s="29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F270" s="416"/>
      <c r="CG270" s="416"/>
      <c r="CH270" s="416"/>
      <c r="CI270" s="416"/>
      <c r="CK270" s="24"/>
      <c r="CL270" s="24"/>
      <c r="CM270" s="24"/>
      <c r="CN270" s="24"/>
      <c r="CO270" s="24"/>
      <c r="CP270" s="24"/>
      <c r="CQ270" s="24"/>
      <c r="CR270" s="24"/>
      <c r="CS270" s="24"/>
      <c r="CT270" s="474"/>
      <c r="CU270" s="24"/>
      <c r="CV270" s="24"/>
      <c r="CW270" s="24"/>
      <c r="CX270" s="475"/>
      <c r="CY270" s="475"/>
      <c r="CZ270" s="475"/>
      <c r="DA270" s="475"/>
    </row>
    <row r="271" spans="1:105">
      <c r="A271" s="11"/>
      <c r="B271" s="24"/>
      <c r="C271" s="24"/>
      <c r="D271" s="24"/>
      <c r="E271" s="24"/>
      <c r="F271" s="48"/>
      <c r="G271" s="24"/>
      <c r="H271" s="49"/>
      <c r="I271" s="24"/>
      <c r="J271" s="24"/>
      <c r="K271" s="24"/>
      <c r="L271" s="24"/>
      <c r="M271" s="24"/>
      <c r="N271" s="24"/>
      <c r="O271" s="24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4"/>
      <c r="AA271" s="24"/>
      <c r="AB271" s="24"/>
      <c r="AC271" s="24"/>
      <c r="AD271" s="136"/>
      <c r="AE271" s="136"/>
      <c r="AF271" s="24"/>
      <c r="AG271" s="24"/>
      <c r="AH271" s="24"/>
      <c r="AI271" s="24"/>
      <c r="AJ271" s="24"/>
      <c r="AK271" s="24"/>
      <c r="AL271" s="180"/>
      <c r="AM271" s="24"/>
      <c r="AN271" s="24"/>
      <c r="AO271" s="24"/>
      <c r="AP271" s="29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F271" s="416"/>
      <c r="CG271" s="416"/>
      <c r="CH271" s="416"/>
      <c r="CI271" s="416"/>
      <c r="CK271" s="24"/>
      <c r="CL271" s="24"/>
      <c r="CM271" s="24"/>
      <c r="CN271" s="24"/>
      <c r="CO271" s="24"/>
      <c r="CP271" s="24"/>
      <c r="CQ271" s="24"/>
      <c r="CR271" s="24"/>
      <c r="CS271" s="24"/>
      <c r="CT271" s="474"/>
      <c r="CU271" s="24"/>
      <c r="CV271" s="24"/>
      <c r="CW271" s="24"/>
      <c r="CX271" s="475"/>
      <c r="CY271" s="475"/>
      <c r="CZ271" s="475"/>
      <c r="DA271" s="475"/>
    </row>
    <row r="272" spans="1:105">
      <c r="A272" s="11"/>
      <c r="B272" s="24"/>
      <c r="C272" s="24"/>
      <c r="D272" s="24"/>
      <c r="E272" s="24"/>
      <c r="F272" s="48"/>
      <c r="G272" s="24"/>
      <c r="H272" s="49"/>
      <c r="I272" s="24"/>
      <c r="J272" s="24"/>
      <c r="K272" s="24"/>
      <c r="L272" s="24"/>
      <c r="M272" s="24"/>
      <c r="N272" s="24"/>
      <c r="O272" s="24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4"/>
      <c r="AA272" s="24"/>
      <c r="AB272" s="24"/>
      <c r="AC272" s="24"/>
      <c r="AD272" s="136"/>
      <c r="AE272" s="136"/>
      <c r="AF272" s="24"/>
      <c r="AG272" s="24"/>
      <c r="AH272" s="24"/>
      <c r="AI272" s="24"/>
      <c r="AJ272" s="24"/>
      <c r="AK272" s="24"/>
      <c r="AL272" s="180"/>
      <c r="AM272" s="24"/>
      <c r="AN272" s="24"/>
      <c r="AO272" s="24"/>
      <c r="AP272" s="29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F272" s="416"/>
      <c r="CG272" s="416"/>
      <c r="CH272" s="416"/>
      <c r="CI272" s="416"/>
      <c r="CK272" s="24"/>
      <c r="CL272" s="24"/>
      <c r="CM272" s="24"/>
      <c r="CN272" s="24"/>
      <c r="CO272" s="24"/>
      <c r="CP272" s="24"/>
      <c r="CQ272" s="24"/>
      <c r="CR272" s="24"/>
      <c r="CS272" s="24"/>
      <c r="CT272" s="474"/>
      <c r="CU272" s="24"/>
      <c r="CV272" s="24"/>
      <c r="CW272" s="24"/>
      <c r="CX272" s="475"/>
      <c r="CY272" s="475"/>
      <c r="CZ272" s="475"/>
      <c r="DA272" s="475"/>
    </row>
    <row r="273" spans="1:105">
      <c r="A273" s="11"/>
      <c r="B273" s="24"/>
      <c r="C273" s="24"/>
      <c r="D273" s="24"/>
      <c r="E273" s="24"/>
      <c r="F273" s="48"/>
      <c r="G273" s="24"/>
      <c r="H273" s="49"/>
      <c r="I273" s="24"/>
      <c r="J273" s="24"/>
      <c r="K273" s="24"/>
      <c r="L273" s="24"/>
      <c r="M273" s="24"/>
      <c r="N273" s="24"/>
      <c r="O273" s="24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4"/>
      <c r="AA273" s="24"/>
      <c r="AB273" s="24"/>
      <c r="AC273" s="24"/>
      <c r="AD273" s="136"/>
      <c r="AE273" s="136"/>
      <c r="AF273" s="24"/>
      <c r="AG273" s="24"/>
      <c r="AH273" s="24"/>
      <c r="AI273" s="24"/>
      <c r="AJ273" s="24"/>
      <c r="AK273" s="24"/>
      <c r="AL273" s="180"/>
      <c r="AM273" s="24"/>
      <c r="AN273" s="24"/>
      <c r="AO273" s="24"/>
      <c r="AP273" s="29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F273" s="416"/>
      <c r="CG273" s="416"/>
      <c r="CH273" s="416"/>
      <c r="CI273" s="416"/>
      <c r="CK273" s="24"/>
      <c r="CL273" s="24"/>
      <c r="CM273" s="24"/>
      <c r="CN273" s="24"/>
      <c r="CO273" s="24"/>
      <c r="CP273" s="24"/>
      <c r="CQ273" s="24"/>
      <c r="CR273" s="24"/>
      <c r="CS273" s="24"/>
      <c r="CT273" s="474"/>
      <c r="CU273" s="24"/>
      <c r="CV273" s="24"/>
      <c r="CW273" s="24"/>
      <c r="CX273" s="475"/>
      <c r="CY273" s="475"/>
      <c r="CZ273" s="475"/>
      <c r="DA273" s="475"/>
    </row>
    <row r="274" spans="1:105">
      <c r="A274" s="11"/>
      <c r="B274" s="24"/>
      <c r="C274" s="24"/>
      <c r="D274" s="24"/>
      <c r="E274" s="24"/>
      <c r="F274" s="48"/>
      <c r="G274" s="24"/>
      <c r="H274" s="49"/>
      <c r="I274" s="24"/>
      <c r="J274" s="24"/>
      <c r="K274" s="24"/>
      <c r="L274" s="24"/>
      <c r="M274" s="24"/>
      <c r="N274" s="24"/>
      <c r="O274" s="24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4"/>
      <c r="AA274" s="24"/>
      <c r="AB274" s="24"/>
      <c r="AC274" s="24"/>
      <c r="AD274" s="136"/>
      <c r="AE274" s="136"/>
      <c r="AF274" s="24"/>
      <c r="AG274" s="24"/>
      <c r="AH274" s="24"/>
      <c r="AI274" s="24"/>
      <c r="AJ274" s="24"/>
      <c r="AK274" s="24"/>
      <c r="AL274" s="180"/>
      <c r="AM274" s="24"/>
      <c r="AN274" s="24"/>
      <c r="AO274" s="24"/>
      <c r="AP274" s="29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F274" s="416"/>
      <c r="CG274" s="416"/>
      <c r="CH274" s="416"/>
      <c r="CI274" s="416"/>
      <c r="CK274" s="24"/>
      <c r="CL274" s="24"/>
      <c r="CM274" s="24"/>
      <c r="CN274" s="24"/>
      <c r="CO274" s="24"/>
      <c r="CP274" s="24"/>
      <c r="CQ274" s="24"/>
      <c r="CR274" s="24"/>
      <c r="CS274" s="24"/>
      <c r="CT274" s="474"/>
      <c r="CU274" s="24"/>
      <c r="CV274" s="24"/>
      <c r="CW274" s="24"/>
      <c r="CX274" s="475"/>
      <c r="CY274" s="475"/>
      <c r="CZ274" s="475"/>
      <c r="DA274" s="475"/>
    </row>
    <row r="275" spans="1:105">
      <c r="A275" s="11"/>
      <c r="B275" s="24"/>
      <c r="C275" s="24"/>
      <c r="D275" s="24"/>
      <c r="E275" s="24"/>
      <c r="F275" s="48"/>
      <c r="G275" s="24"/>
      <c r="H275" s="49"/>
      <c r="I275" s="24"/>
      <c r="J275" s="24"/>
      <c r="K275" s="24"/>
      <c r="L275" s="24"/>
      <c r="M275" s="24"/>
      <c r="N275" s="24"/>
      <c r="O275" s="24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4"/>
      <c r="AA275" s="24"/>
      <c r="AB275" s="24"/>
      <c r="AC275" s="24"/>
      <c r="AD275" s="136"/>
      <c r="AE275" s="136"/>
      <c r="AF275" s="24"/>
      <c r="AG275" s="24"/>
      <c r="AH275" s="24"/>
      <c r="AI275" s="24"/>
      <c r="AJ275" s="24"/>
      <c r="AK275" s="24"/>
      <c r="AL275" s="180"/>
      <c r="AM275" s="24"/>
      <c r="AN275" s="24"/>
      <c r="AO275" s="24"/>
      <c r="AP275" s="29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F275" s="416"/>
      <c r="CG275" s="416"/>
      <c r="CH275" s="416"/>
      <c r="CI275" s="416"/>
      <c r="CK275" s="24"/>
      <c r="CL275" s="24"/>
      <c r="CM275" s="24"/>
      <c r="CN275" s="24"/>
      <c r="CO275" s="24"/>
      <c r="CP275" s="24"/>
      <c r="CQ275" s="24"/>
      <c r="CR275" s="24"/>
      <c r="CS275" s="24"/>
      <c r="CT275" s="474"/>
      <c r="CU275" s="24"/>
      <c r="CV275" s="24"/>
      <c r="CW275" s="24"/>
      <c r="CX275" s="475"/>
      <c r="CY275" s="475"/>
      <c r="CZ275" s="475"/>
      <c r="DA275" s="475"/>
    </row>
    <row r="276" spans="1:105">
      <c r="A276" s="11"/>
      <c r="B276" s="24"/>
      <c r="C276" s="24"/>
      <c r="D276" s="24"/>
      <c r="E276" s="24"/>
      <c r="F276" s="48"/>
      <c r="G276" s="24"/>
      <c r="H276" s="49"/>
      <c r="I276" s="24"/>
      <c r="J276" s="24"/>
      <c r="K276" s="24"/>
      <c r="L276" s="24"/>
      <c r="M276" s="24"/>
      <c r="N276" s="24"/>
      <c r="O276" s="24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4"/>
      <c r="AA276" s="24"/>
      <c r="AB276" s="24"/>
      <c r="AC276" s="24"/>
      <c r="AD276" s="136"/>
      <c r="AE276" s="136"/>
      <c r="AF276" s="24"/>
      <c r="AG276" s="24"/>
      <c r="AH276" s="24"/>
      <c r="AI276" s="24"/>
      <c r="AJ276" s="24"/>
      <c r="AK276" s="24"/>
      <c r="AL276" s="180"/>
      <c r="AM276" s="24"/>
      <c r="AN276" s="24"/>
      <c r="AO276" s="24"/>
      <c r="AP276" s="29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F276" s="416"/>
      <c r="CG276" s="416"/>
      <c r="CH276" s="416"/>
      <c r="CI276" s="416"/>
      <c r="CK276" s="24"/>
      <c r="CL276" s="24"/>
      <c r="CM276" s="24"/>
      <c r="CN276" s="24"/>
      <c r="CO276" s="24"/>
      <c r="CP276" s="24"/>
      <c r="CQ276" s="24"/>
      <c r="CR276" s="24"/>
      <c r="CS276" s="24"/>
      <c r="CT276" s="474"/>
      <c r="CU276" s="24"/>
      <c r="CV276" s="24"/>
      <c r="CW276" s="24"/>
      <c r="CX276" s="475"/>
      <c r="CY276" s="475"/>
      <c r="CZ276" s="475"/>
      <c r="DA276" s="475"/>
    </row>
    <row r="277" spans="1:105">
      <c r="A277" s="11"/>
      <c r="B277" s="24"/>
      <c r="C277" s="24"/>
      <c r="D277" s="24"/>
      <c r="E277" s="24"/>
      <c r="F277" s="48"/>
      <c r="G277" s="24"/>
      <c r="H277" s="49"/>
      <c r="I277" s="24"/>
      <c r="J277" s="24"/>
      <c r="K277" s="24"/>
      <c r="L277" s="24"/>
      <c r="M277" s="24"/>
      <c r="N277" s="24"/>
      <c r="O277" s="24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4"/>
      <c r="AA277" s="24"/>
      <c r="AB277" s="24"/>
      <c r="AC277" s="24"/>
      <c r="AD277" s="136"/>
      <c r="AE277" s="136"/>
      <c r="AF277" s="24"/>
      <c r="AG277" s="24"/>
      <c r="AH277" s="24"/>
      <c r="AI277" s="24"/>
      <c r="AJ277" s="24"/>
      <c r="AK277" s="24"/>
      <c r="AL277" s="180"/>
      <c r="AM277" s="24"/>
      <c r="AN277" s="24"/>
      <c r="AO277" s="24"/>
      <c r="AP277" s="29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F277" s="416"/>
      <c r="CG277" s="416"/>
      <c r="CH277" s="416"/>
      <c r="CI277" s="416"/>
      <c r="CK277" s="24"/>
      <c r="CL277" s="24"/>
      <c r="CM277" s="24"/>
      <c r="CN277" s="24"/>
      <c r="CO277" s="24"/>
      <c r="CP277" s="24"/>
      <c r="CQ277" s="24"/>
      <c r="CR277" s="24"/>
      <c r="CS277" s="24"/>
      <c r="CT277" s="474"/>
      <c r="CU277" s="24"/>
      <c r="CV277" s="24"/>
      <c r="CW277" s="24"/>
      <c r="CX277" s="475"/>
      <c r="CY277" s="475"/>
      <c r="CZ277" s="475"/>
      <c r="DA277" s="475"/>
    </row>
    <row r="278" spans="1:105">
      <c r="A278" s="11"/>
      <c r="B278" s="24"/>
      <c r="C278" s="24"/>
      <c r="D278" s="24"/>
      <c r="E278" s="24"/>
      <c r="F278" s="48"/>
      <c r="G278" s="24"/>
      <c r="H278" s="49"/>
      <c r="I278" s="24"/>
      <c r="J278" s="24"/>
      <c r="K278" s="24"/>
      <c r="L278" s="24"/>
      <c r="M278" s="24"/>
      <c r="N278" s="24"/>
      <c r="O278" s="24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4"/>
      <c r="AA278" s="24"/>
      <c r="AB278" s="24"/>
      <c r="AC278" s="24"/>
      <c r="AD278" s="136"/>
      <c r="AE278" s="136"/>
      <c r="AF278" s="24"/>
      <c r="AG278" s="24"/>
      <c r="AH278" s="24"/>
      <c r="AI278" s="24"/>
      <c r="AJ278" s="24"/>
      <c r="AK278" s="24"/>
      <c r="AL278" s="180"/>
      <c r="AM278" s="24"/>
      <c r="AN278" s="24"/>
      <c r="AO278" s="24"/>
      <c r="AP278" s="29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F278" s="416"/>
      <c r="CG278" s="416"/>
      <c r="CH278" s="416"/>
      <c r="CI278" s="416"/>
      <c r="CK278" s="24"/>
      <c r="CL278" s="24"/>
      <c r="CM278" s="24"/>
      <c r="CN278" s="24"/>
      <c r="CO278" s="24"/>
      <c r="CP278" s="24"/>
      <c r="CQ278" s="24"/>
      <c r="CR278" s="24"/>
      <c r="CS278" s="24"/>
      <c r="CT278" s="474"/>
      <c r="CU278" s="24"/>
      <c r="CV278" s="24"/>
      <c r="CW278" s="24"/>
      <c r="CX278" s="475"/>
      <c r="CY278" s="475"/>
      <c r="CZ278" s="475"/>
      <c r="DA278" s="475"/>
    </row>
    <row r="279" spans="1:105">
      <c r="A279" s="11"/>
      <c r="B279" s="24"/>
      <c r="C279" s="24"/>
      <c r="D279" s="24"/>
      <c r="E279" s="24"/>
      <c r="F279" s="48"/>
      <c r="G279" s="24"/>
      <c r="H279" s="49"/>
      <c r="I279" s="24"/>
      <c r="J279" s="24"/>
      <c r="K279" s="24"/>
      <c r="L279" s="24"/>
      <c r="M279" s="24"/>
      <c r="N279" s="24"/>
      <c r="O279" s="24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4"/>
      <c r="AA279" s="24"/>
      <c r="AB279" s="24"/>
      <c r="AC279" s="24"/>
      <c r="AD279" s="136"/>
      <c r="AE279" s="136"/>
      <c r="AF279" s="24"/>
      <c r="AG279" s="24"/>
      <c r="AH279" s="24"/>
      <c r="AI279" s="24"/>
      <c r="AJ279" s="24"/>
      <c r="AK279" s="24"/>
      <c r="AL279" s="180"/>
      <c r="AM279" s="24"/>
      <c r="AN279" s="24"/>
      <c r="AO279" s="24"/>
      <c r="AP279" s="29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F279" s="416"/>
      <c r="CG279" s="416"/>
      <c r="CH279" s="416"/>
      <c r="CI279" s="416"/>
      <c r="CK279" s="24"/>
      <c r="CL279" s="24"/>
      <c r="CM279" s="24"/>
      <c r="CN279" s="24"/>
      <c r="CO279" s="24"/>
      <c r="CP279" s="24"/>
      <c r="CQ279" s="24"/>
      <c r="CR279" s="24"/>
      <c r="CS279" s="24"/>
      <c r="CT279" s="474"/>
      <c r="CU279" s="24"/>
      <c r="CV279" s="24"/>
      <c r="CW279" s="24"/>
      <c r="CX279" s="475"/>
      <c r="CY279" s="475"/>
      <c r="CZ279" s="475"/>
      <c r="DA279" s="475"/>
    </row>
    <row r="280" spans="1:105">
      <c r="A280" s="11"/>
      <c r="B280" s="24"/>
      <c r="C280" s="24"/>
      <c r="D280" s="24"/>
      <c r="E280" s="24"/>
      <c r="F280" s="48"/>
      <c r="G280" s="24"/>
      <c r="H280" s="49"/>
      <c r="I280" s="24"/>
      <c r="J280" s="24"/>
      <c r="K280" s="24"/>
      <c r="L280" s="24"/>
      <c r="M280" s="24"/>
      <c r="N280" s="24"/>
      <c r="O280" s="24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4"/>
      <c r="AA280" s="24"/>
      <c r="AB280" s="24"/>
      <c r="AC280" s="24"/>
      <c r="AD280" s="136"/>
      <c r="AE280" s="136"/>
      <c r="AF280" s="24"/>
      <c r="AG280" s="24"/>
      <c r="AH280" s="24"/>
      <c r="AI280" s="24"/>
      <c r="AJ280" s="24"/>
      <c r="AK280" s="24"/>
      <c r="AL280" s="180"/>
      <c r="AM280" s="24"/>
      <c r="AN280" s="24"/>
      <c r="AO280" s="24"/>
      <c r="AP280" s="29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F280" s="416"/>
      <c r="CG280" s="416"/>
      <c r="CH280" s="416"/>
      <c r="CI280" s="416"/>
      <c r="CK280" s="24"/>
      <c r="CL280" s="24"/>
      <c r="CM280" s="24"/>
      <c r="CN280" s="24"/>
      <c r="CO280" s="24"/>
      <c r="CP280" s="24"/>
      <c r="CQ280" s="24"/>
      <c r="CR280" s="24"/>
      <c r="CS280" s="24"/>
      <c r="CT280" s="474"/>
      <c r="CU280" s="24"/>
      <c r="CV280" s="24"/>
      <c r="CW280" s="24"/>
      <c r="CX280" s="475"/>
      <c r="CY280" s="475"/>
      <c r="CZ280" s="475"/>
      <c r="DA280" s="475"/>
    </row>
    <row r="281" spans="1:105">
      <c r="A281" s="11"/>
      <c r="B281" s="24"/>
      <c r="C281" s="24"/>
      <c r="D281" s="24"/>
      <c r="E281" s="24"/>
      <c r="F281" s="48"/>
      <c r="G281" s="24"/>
      <c r="H281" s="49"/>
      <c r="I281" s="24"/>
      <c r="J281" s="24"/>
      <c r="K281" s="24"/>
      <c r="L281" s="24"/>
      <c r="M281" s="24"/>
      <c r="N281" s="24"/>
      <c r="O281" s="24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4"/>
      <c r="AA281" s="24"/>
      <c r="AB281" s="24"/>
      <c r="AC281" s="24"/>
      <c r="AD281" s="136"/>
      <c r="AE281" s="136"/>
      <c r="AF281" s="24"/>
      <c r="AG281" s="24"/>
      <c r="AH281" s="24"/>
      <c r="AI281" s="24"/>
      <c r="AJ281" s="24"/>
      <c r="AK281" s="24"/>
      <c r="AL281" s="180"/>
      <c r="AM281" s="24"/>
      <c r="AN281" s="24"/>
      <c r="AO281" s="24"/>
      <c r="AP281" s="29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F281" s="416"/>
      <c r="CG281" s="416"/>
      <c r="CH281" s="416"/>
      <c r="CI281" s="416"/>
      <c r="CK281" s="24"/>
      <c r="CL281" s="24"/>
      <c r="CM281" s="24"/>
      <c r="CN281" s="24"/>
      <c r="CO281" s="24"/>
      <c r="CP281" s="24"/>
      <c r="CQ281" s="24"/>
      <c r="CR281" s="24"/>
      <c r="CS281" s="24"/>
      <c r="CT281" s="474"/>
      <c r="CU281" s="24"/>
      <c r="CV281" s="24"/>
      <c r="CW281" s="24"/>
      <c r="CX281" s="475"/>
      <c r="CY281" s="475"/>
      <c r="CZ281" s="475"/>
      <c r="DA281" s="475"/>
    </row>
    <row r="282" spans="1:105">
      <c r="A282" s="11"/>
      <c r="B282" s="24"/>
      <c r="C282" s="24"/>
      <c r="D282" s="24"/>
      <c r="E282" s="24"/>
      <c r="F282" s="48"/>
      <c r="G282" s="24"/>
      <c r="H282" s="49"/>
      <c r="I282" s="24"/>
      <c r="J282" s="24"/>
      <c r="K282" s="24"/>
      <c r="L282" s="24"/>
      <c r="M282" s="24"/>
      <c r="N282" s="24"/>
      <c r="O282" s="24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4"/>
      <c r="AA282" s="24"/>
      <c r="AB282" s="24"/>
      <c r="AC282" s="24"/>
      <c r="AD282" s="136"/>
      <c r="AE282" s="136"/>
      <c r="AF282" s="24"/>
      <c r="AG282" s="24"/>
      <c r="AH282" s="24"/>
      <c r="AI282" s="24"/>
      <c r="AJ282" s="24"/>
      <c r="AK282" s="24"/>
      <c r="AL282" s="180"/>
      <c r="AM282" s="24"/>
      <c r="AN282" s="24"/>
      <c r="AO282" s="24"/>
      <c r="AP282" s="29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F282" s="416"/>
      <c r="CG282" s="416"/>
      <c r="CH282" s="416"/>
      <c r="CI282" s="416"/>
      <c r="CK282" s="24"/>
      <c r="CL282" s="24"/>
      <c r="CM282" s="24"/>
      <c r="CN282" s="24"/>
      <c r="CO282" s="24"/>
      <c r="CP282" s="24"/>
      <c r="CQ282" s="24"/>
      <c r="CR282" s="24"/>
      <c r="CS282" s="24"/>
      <c r="CT282" s="474"/>
      <c r="CU282" s="24"/>
      <c r="CV282" s="24"/>
      <c r="CW282" s="24"/>
      <c r="CX282" s="475"/>
      <c r="CY282" s="475"/>
      <c r="CZ282" s="475"/>
      <c r="DA282" s="475"/>
    </row>
    <row r="283" spans="1:105">
      <c r="A283" s="11"/>
      <c r="B283" s="24"/>
      <c r="C283" s="24"/>
      <c r="D283" s="24"/>
      <c r="E283" s="24"/>
      <c r="F283" s="48"/>
      <c r="G283" s="24"/>
      <c r="H283" s="49"/>
      <c r="I283" s="24"/>
      <c r="J283" s="24"/>
      <c r="K283" s="24"/>
      <c r="L283" s="24"/>
      <c r="M283" s="24"/>
      <c r="N283" s="24"/>
      <c r="O283" s="24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4"/>
      <c r="AA283" s="24"/>
      <c r="AB283" s="24"/>
      <c r="AC283" s="24"/>
      <c r="AD283" s="136"/>
      <c r="AE283" s="136"/>
      <c r="AF283" s="24"/>
      <c r="AG283" s="24"/>
      <c r="AH283" s="24"/>
      <c r="AI283" s="24"/>
      <c r="AJ283" s="24"/>
      <c r="AK283" s="24"/>
      <c r="AL283" s="180"/>
      <c r="AM283" s="24"/>
      <c r="AN283" s="24"/>
      <c r="AO283" s="24"/>
      <c r="AP283" s="29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F283" s="416"/>
      <c r="CG283" s="416"/>
      <c r="CH283" s="416"/>
      <c r="CI283" s="416"/>
      <c r="CK283" s="24"/>
      <c r="CL283" s="24"/>
      <c r="CM283" s="24"/>
      <c r="CN283" s="24"/>
      <c r="CO283" s="24"/>
      <c r="CP283" s="24"/>
      <c r="CQ283" s="24"/>
      <c r="CR283" s="24"/>
      <c r="CS283" s="24"/>
      <c r="CT283" s="474"/>
      <c r="CU283" s="24"/>
      <c r="CV283" s="24"/>
      <c r="CW283" s="24"/>
      <c r="CX283" s="475"/>
      <c r="CY283" s="475"/>
      <c r="CZ283" s="475"/>
      <c r="DA283" s="475"/>
    </row>
    <row r="284" spans="1:105">
      <c r="A284" s="11"/>
      <c r="B284" s="24"/>
      <c r="C284" s="24"/>
      <c r="D284" s="24"/>
      <c r="E284" s="24"/>
      <c r="F284" s="48"/>
      <c r="G284" s="24"/>
      <c r="H284" s="49"/>
      <c r="I284" s="24"/>
      <c r="J284" s="24"/>
      <c r="K284" s="24"/>
      <c r="L284" s="24"/>
      <c r="M284" s="24"/>
      <c r="N284" s="24"/>
      <c r="O284" s="24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4"/>
      <c r="AA284" s="24"/>
      <c r="AB284" s="24"/>
      <c r="AC284" s="24"/>
      <c r="AD284" s="136"/>
      <c r="AE284" s="136"/>
      <c r="AF284" s="24"/>
      <c r="AG284" s="24"/>
      <c r="AH284" s="24"/>
      <c r="AI284" s="24"/>
      <c r="AJ284" s="24"/>
      <c r="AK284" s="24"/>
      <c r="AL284" s="180"/>
      <c r="AM284" s="24"/>
      <c r="AN284" s="24"/>
      <c r="AO284" s="24"/>
      <c r="AP284" s="29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F284" s="416"/>
      <c r="CG284" s="416"/>
      <c r="CH284" s="416"/>
      <c r="CI284" s="416"/>
      <c r="CK284" s="24"/>
      <c r="CL284" s="24"/>
      <c r="CM284" s="24"/>
      <c r="CN284" s="24"/>
      <c r="CO284" s="24"/>
      <c r="CP284" s="24"/>
      <c r="CQ284" s="24"/>
      <c r="CR284" s="24"/>
      <c r="CS284" s="24"/>
      <c r="CT284" s="474"/>
      <c r="CU284" s="24"/>
      <c r="CV284" s="24"/>
      <c r="CW284" s="24"/>
      <c r="CX284" s="475"/>
      <c r="CY284" s="475"/>
      <c r="CZ284" s="475"/>
      <c r="DA284" s="475"/>
    </row>
    <row r="285" spans="1:105">
      <c r="A285" s="11"/>
      <c r="B285" s="24"/>
      <c r="C285" s="24"/>
      <c r="D285" s="24"/>
      <c r="E285" s="24"/>
      <c r="F285" s="48"/>
      <c r="G285" s="24"/>
      <c r="H285" s="49"/>
      <c r="I285" s="24"/>
      <c r="J285" s="24"/>
      <c r="K285" s="24"/>
      <c r="L285" s="24"/>
      <c r="M285" s="24"/>
      <c r="N285" s="24"/>
      <c r="O285" s="24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4"/>
      <c r="AA285" s="24"/>
      <c r="AB285" s="24"/>
      <c r="AC285" s="24"/>
      <c r="AD285" s="136"/>
      <c r="AE285" s="136"/>
      <c r="AF285" s="24"/>
      <c r="AG285" s="24"/>
      <c r="AH285" s="24"/>
      <c r="AI285" s="24"/>
      <c r="AJ285" s="24"/>
      <c r="AK285" s="24"/>
      <c r="AL285" s="180"/>
      <c r="AM285" s="24"/>
      <c r="AN285" s="24"/>
      <c r="AO285" s="24"/>
      <c r="AP285" s="29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F285" s="416"/>
      <c r="CG285" s="416"/>
      <c r="CH285" s="416"/>
      <c r="CI285" s="416"/>
      <c r="CK285" s="24"/>
      <c r="CL285" s="24"/>
      <c r="CM285" s="24"/>
      <c r="CN285" s="24"/>
      <c r="CO285" s="24"/>
      <c r="CP285" s="24"/>
      <c r="CQ285" s="24"/>
      <c r="CR285" s="24"/>
      <c r="CS285" s="24"/>
      <c r="CT285" s="474"/>
      <c r="CU285" s="24"/>
      <c r="CV285" s="24"/>
      <c r="CW285" s="24"/>
      <c r="CX285" s="475"/>
      <c r="CY285" s="475"/>
      <c r="CZ285" s="475"/>
      <c r="DA285" s="475"/>
    </row>
    <row r="286" spans="1:105">
      <c r="A286" s="11"/>
      <c r="B286" s="24"/>
      <c r="C286" s="24"/>
      <c r="D286" s="24"/>
      <c r="E286" s="24"/>
      <c r="F286" s="48"/>
      <c r="G286" s="24"/>
      <c r="H286" s="49"/>
      <c r="I286" s="24"/>
      <c r="J286" s="24"/>
      <c r="K286" s="24"/>
      <c r="L286" s="24"/>
      <c r="M286" s="24"/>
      <c r="N286" s="24"/>
      <c r="O286" s="24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4"/>
      <c r="AA286" s="24"/>
      <c r="AB286" s="24"/>
      <c r="AC286" s="24"/>
      <c r="AD286" s="136"/>
      <c r="AE286" s="136"/>
      <c r="AF286" s="24"/>
      <c r="AG286" s="24"/>
      <c r="AH286" s="24"/>
      <c r="AI286" s="24"/>
      <c r="AJ286" s="24"/>
      <c r="AK286" s="24"/>
      <c r="AL286" s="180"/>
      <c r="AM286" s="24"/>
      <c r="AN286" s="24"/>
      <c r="AO286" s="24"/>
      <c r="AP286" s="29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F286" s="416"/>
      <c r="CG286" s="416"/>
      <c r="CH286" s="416"/>
      <c r="CI286" s="416"/>
      <c r="CK286" s="24"/>
      <c r="CL286" s="24"/>
      <c r="CM286" s="24"/>
      <c r="CN286" s="24"/>
      <c r="CO286" s="24"/>
      <c r="CP286" s="24"/>
      <c r="CQ286" s="24"/>
      <c r="CR286" s="24"/>
      <c r="CS286" s="24"/>
      <c r="CT286" s="474"/>
      <c r="CU286" s="24"/>
      <c r="CV286" s="24"/>
      <c r="CW286" s="24"/>
      <c r="CX286" s="475"/>
      <c r="CY286" s="475"/>
      <c r="CZ286" s="475"/>
      <c r="DA286" s="475"/>
    </row>
    <row r="287" spans="1:105">
      <c r="A287" s="11"/>
      <c r="B287" s="24"/>
      <c r="C287" s="24"/>
      <c r="D287" s="24"/>
      <c r="E287" s="24"/>
      <c r="F287" s="48"/>
      <c r="G287" s="24"/>
      <c r="H287" s="49"/>
      <c r="I287" s="24"/>
      <c r="J287" s="24"/>
      <c r="K287" s="24"/>
      <c r="L287" s="24"/>
      <c r="M287" s="24"/>
      <c r="N287" s="24"/>
      <c r="O287" s="24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4"/>
      <c r="AA287" s="24"/>
      <c r="AB287" s="24"/>
      <c r="AC287" s="24"/>
      <c r="AD287" s="136"/>
      <c r="AE287" s="136"/>
      <c r="AF287" s="24"/>
      <c r="AG287" s="24"/>
      <c r="AH287" s="24"/>
      <c r="AI287" s="24"/>
      <c r="AJ287" s="24"/>
      <c r="AK287" s="24"/>
      <c r="AL287" s="180"/>
      <c r="AM287" s="24"/>
      <c r="AN287" s="24"/>
      <c r="AO287" s="24"/>
      <c r="AP287" s="29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F287" s="416"/>
      <c r="CG287" s="416"/>
      <c r="CH287" s="416"/>
      <c r="CI287" s="416"/>
      <c r="CK287" s="24"/>
      <c r="CL287" s="24"/>
      <c r="CM287" s="24"/>
      <c r="CN287" s="24"/>
      <c r="CO287" s="24"/>
      <c r="CP287" s="24"/>
      <c r="CQ287" s="24"/>
      <c r="CR287" s="24"/>
      <c r="CS287" s="24"/>
      <c r="CT287" s="474"/>
      <c r="CU287" s="24"/>
      <c r="CV287" s="24"/>
      <c r="CW287" s="24"/>
      <c r="CX287" s="475"/>
      <c r="CY287" s="475"/>
      <c r="CZ287" s="475"/>
      <c r="DA287" s="475"/>
    </row>
    <row r="288" spans="1:105">
      <c r="A288" s="11"/>
      <c r="B288" s="24"/>
      <c r="C288" s="24"/>
      <c r="D288" s="24"/>
      <c r="E288" s="24"/>
      <c r="F288" s="48"/>
      <c r="G288" s="24"/>
      <c r="H288" s="49"/>
      <c r="I288" s="24"/>
      <c r="J288" s="24"/>
      <c r="K288" s="24"/>
      <c r="L288" s="24"/>
      <c r="M288" s="24"/>
      <c r="N288" s="24"/>
      <c r="O288" s="24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4"/>
      <c r="AA288" s="24"/>
      <c r="AB288" s="24"/>
      <c r="AC288" s="24"/>
      <c r="AD288" s="136"/>
      <c r="AE288" s="136"/>
      <c r="AF288" s="24"/>
      <c r="AG288" s="24"/>
      <c r="AH288" s="24"/>
      <c r="AI288" s="24"/>
      <c r="AJ288" s="24"/>
      <c r="AK288" s="24"/>
      <c r="AL288" s="180"/>
      <c r="AM288" s="24"/>
      <c r="AN288" s="24"/>
      <c r="AO288" s="24"/>
      <c r="AP288" s="29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F288" s="416"/>
      <c r="CG288" s="416"/>
      <c r="CH288" s="416"/>
      <c r="CI288" s="416"/>
      <c r="CK288" s="24"/>
      <c r="CL288" s="24"/>
      <c r="CM288" s="24"/>
      <c r="CN288" s="24"/>
      <c r="CO288" s="24"/>
      <c r="CP288" s="24"/>
      <c r="CQ288" s="24"/>
      <c r="CR288" s="24"/>
      <c r="CS288" s="24"/>
      <c r="CT288" s="474"/>
      <c r="CU288" s="24"/>
      <c r="CV288" s="24"/>
      <c r="CW288" s="24"/>
      <c r="CX288" s="475"/>
      <c r="CY288" s="475"/>
      <c r="CZ288" s="475"/>
      <c r="DA288" s="475"/>
    </row>
    <row r="289" spans="1:105">
      <c r="A289" s="11"/>
      <c r="B289" s="24"/>
      <c r="C289" s="24"/>
      <c r="D289" s="24"/>
      <c r="E289" s="24"/>
      <c r="F289" s="48"/>
      <c r="G289" s="24"/>
      <c r="H289" s="49"/>
      <c r="I289" s="24"/>
      <c r="J289" s="24"/>
      <c r="K289" s="24"/>
      <c r="L289" s="24"/>
      <c r="M289" s="24"/>
      <c r="N289" s="24"/>
      <c r="O289" s="24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4"/>
      <c r="AA289" s="24"/>
      <c r="AB289" s="24"/>
      <c r="AC289" s="24"/>
      <c r="AD289" s="136"/>
      <c r="AE289" s="136"/>
      <c r="AF289" s="24"/>
      <c r="AG289" s="24"/>
      <c r="AH289" s="24"/>
      <c r="AI289" s="24"/>
      <c r="AJ289" s="24"/>
      <c r="AK289" s="24"/>
      <c r="AL289" s="180"/>
      <c r="AM289" s="24"/>
      <c r="AN289" s="24"/>
      <c r="AO289" s="24"/>
      <c r="AP289" s="29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F289" s="416"/>
      <c r="CG289" s="416"/>
      <c r="CH289" s="416"/>
      <c r="CI289" s="416"/>
      <c r="CK289" s="24"/>
      <c r="CL289" s="24"/>
      <c r="CM289" s="24"/>
      <c r="CN289" s="24"/>
      <c r="CO289" s="24"/>
      <c r="CP289" s="24"/>
      <c r="CQ289" s="24"/>
      <c r="CR289" s="24"/>
      <c r="CS289" s="24"/>
      <c r="CT289" s="474"/>
      <c r="CU289" s="24"/>
      <c r="CV289" s="24"/>
      <c r="CW289" s="24"/>
      <c r="CX289" s="475"/>
      <c r="CY289" s="475"/>
      <c r="CZ289" s="475"/>
      <c r="DA289" s="475"/>
    </row>
    <row r="290" spans="1:105">
      <c r="A290" s="11"/>
      <c r="B290" s="24"/>
      <c r="C290" s="24"/>
      <c r="D290" s="24"/>
      <c r="E290" s="24"/>
      <c r="F290" s="48"/>
      <c r="G290" s="24"/>
      <c r="H290" s="49"/>
      <c r="I290" s="24"/>
      <c r="J290" s="24"/>
      <c r="K290" s="24"/>
      <c r="L290" s="24"/>
      <c r="M290" s="24"/>
      <c r="N290" s="24"/>
      <c r="O290" s="24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4"/>
      <c r="AA290" s="24"/>
      <c r="AB290" s="24"/>
      <c r="AC290" s="24"/>
      <c r="AD290" s="136"/>
      <c r="AE290" s="136"/>
      <c r="AF290" s="24"/>
      <c r="AG290" s="24"/>
      <c r="AH290" s="24"/>
      <c r="AI290" s="24"/>
      <c r="AJ290" s="24"/>
      <c r="AK290" s="24"/>
      <c r="AL290" s="180"/>
      <c r="AM290" s="24"/>
      <c r="AN290" s="24"/>
      <c r="AO290" s="24"/>
      <c r="AP290" s="29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F290" s="416"/>
      <c r="CG290" s="416"/>
      <c r="CH290" s="416"/>
      <c r="CI290" s="416"/>
      <c r="CK290" s="24"/>
      <c r="CL290" s="24"/>
      <c r="CM290" s="24"/>
      <c r="CN290" s="24"/>
      <c r="CO290" s="24"/>
      <c r="CP290" s="24"/>
      <c r="CQ290" s="24"/>
      <c r="CR290" s="24"/>
      <c r="CS290" s="24"/>
      <c r="CT290" s="474"/>
      <c r="CU290" s="24"/>
      <c r="CV290" s="24"/>
      <c r="CW290" s="24"/>
      <c r="CX290" s="475"/>
      <c r="CY290" s="475"/>
      <c r="CZ290" s="475"/>
      <c r="DA290" s="475"/>
    </row>
    <row r="291" spans="1:105">
      <c r="A291" s="11"/>
      <c r="B291" s="24"/>
      <c r="C291" s="24"/>
      <c r="D291" s="24"/>
      <c r="E291" s="24"/>
      <c r="F291" s="48"/>
      <c r="G291" s="24"/>
      <c r="H291" s="49"/>
      <c r="I291" s="24"/>
      <c r="J291" s="24"/>
      <c r="K291" s="24"/>
      <c r="L291" s="24"/>
      <c r="M291" s="24"/>
      <c r="N291" s="24"/>
      <c r="O291" s="24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4"/>
      <c r="AA291" s="24"/>
      <c r="AB291" s="24"/>
      <c r="AC291" s="24"/>
      <c r="AD291" s="136"/>
      <c r="AE291" s="136"/>
      <c r="AF291" s="24"/>
      <c r="AG291" s="24"/>
      <c r="AH291" s="24"/>
      <c r="AI291" s="24"/>
      <c r="AJ291" s="24"/>
      <c r="AK291" s="24"/>
      <c r="AL291" s="180"/>
      <c r="AM291" s="24"/>
      <c r="AN291" s="24"/>
      <c r="AO291" s="24"/>
      <c r="AP291" s="29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F291" s="416"/>
      <c r="CG291" s="416"/>
      <c r="CH291" s="416"/>
      <c r="CI291" s="416"/>
      <c r="CK291" s="24"/>
      <c r="CL291" s="24"/>
      <c r="CM291" s="24"/>
      <c r="CN291" s="24"/>
      <c r="CO291" s="24"/>
      <c r="CP291" s="24"/>
      <c r="CQ291" s="24"/>
      <c r="CR291" s="24"/>
      <c r="CS291" s="24"/>
      <c r="CT291" s="474"/>
      <c r="CU291" s="24"/>
      <c r="CV291" s="24"/>
      <c r="CW291" s="24"/>
      <c r="CX291" s="475"/>
      <c r="CY291" s="475"/>
      <c r="CZ291" s="475"/>
      <c r="DA291" s="475"/>
    </row>
    <row r="292" spans="1:105">
      <c r="A292" s="11"/>
      <c r="B292" s="24"/>
      <c r="C292" s="24"/>
      <c r="D292" s="24"/>
      <c r="E292" s="24"/>
      <c r="F292" s="48"/>
      <c r="G292" s="24"/>
      <c r="H292" s="49"/>
      <c r="I292" s="24"/>
      <c r="J292" s="24"/>
      <c r="K292" s="24"/>
      <c r="L292" s="24"/>
      <c r="M292" s="24"/>
      <c r="N292" s="24"/>
      <c r="O292" s="24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4"/>
      <c r="AA292" s="24"/>
      <c r="AB292" s="24"/>
      <c r="AC292" s="24"/>
      <c r="AD292" s="136"/>
      <c r="AE292" s="136"/>
      <c r="AF292" s="24"/>
      <c r="AG292" s="24"/>
      <c r="AH292" s="24"/>
      <c r="AI292" s="24"/>
      <c r="AJ292" s="24"/>
      <c r="AK292" s="24"/>
      <c r="AL292" s="180"/>
      <c r="AM292" s="24"/>
      <c r="AN292" s="24"/>
      <c r="AO292" s="24"/>
      <c r="AP292" s="29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F292" s="416"/>
      <c r="CG292" s="416"/>
      <c r="CH292" s="416"/>
      <c r="CI292" s="416"/>
      <c r="CK292" s="24"/>
      <c r="CL292" s="24"/>
      <c r="CM292" s="24"/>
      <c r="CN292" s="24"/>
      <c r="CO292" s="24"/>
      <c r="CP292" s="24"/>
      <c r="CQ292" s="24"/>
      <c r="CR292" s="24"/>
      <c r="CS292" s="24"/>
      <c r="CT292" s="474"/>
      <c r="CU292" s="24"/>
      <c r="CV292" s="24"/>
      <c r="CW292" s="24"/>
      <c r="CX292" s="475"/>
      <c r="CY292" s="475"/>
      <c r="CZ292" s="475"/>
      <c r="DA292" s="475"/>
    </row>
    <row r="293" spans="1:105">
      <c r="A293" s="11"/>
      <c r="B293" s="24"/>
      <c r="C293" s="24"/>
      <c r="D293" s="24"/>
      <c r="E293" s="24"/>
      <c r="F293" s="48"/>
      <c r="G293" s="24"/>
      <c r="H293" s="49"/>
      <c r="I293" s="24"/>
      <c r="J293" s="24"/>
      <c r="K293" s="24"/>
      <c r="L293" s="24"/>
      <c r="M293" s="24"/>
      <c r="N293" s="24"/>
      <c r="O293" s="24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4"/>
      <c r="AA293" s="24"/>
      <c r="AB293" s="24"/>
      <c r="AC293" s="24"/>
      <c r="AD293" s="136"/>
      <c r="AE293" s="136"/>
      <c r="AF293" s="24"/>
      <c r="AG293" s="24"/>
      <c r="AH293" s="24"/>
      <c r="AI293" s="24"/>
      <c r="AJ293" s="24"/>
      <c r="AK293" s="24"/>
      <c r="AL293" s="180"/>
      <c r="AM293" s="24"/>
      <c r="AN293" s="24"/>
      <c r="AO293" s="24"/>
      <c r="AP293" s="29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F293" s="416"/>
      <c r="CG293" s="416"/>
      <c r="CH293" s="416"/>
      <c r="CI293" s="416"/>
      <c r="CK293" s="24"/>
      <c r="CL293" s="24"/>
      <c r="CM293" s="24"/>
      <c r="CN293" s="24"/>
      <c r="CO293" s="24"/>
      <c r="CP293" s="24"/>
      <c r="CQ293" s="24"/>
      <c r="CR293" s="24"/>
      <c r="CS293" s="24"/>
      <c r="CT293" s="474"/>
      <c r="CU293" s="24"/>
      <c r="CV293" s="24"/>
      <c r="CW293" s="24"/>
      <c r="CX293" s="475"/>
      <c r="CY293" s="475"/>
      <c r="CZ293" s="475"/>
      <c r="DA293" s="475"/>
    </row>
    <row r="294" spans="1:105">
      <c r="A294" s="11"/>
      <c r="B294" s="24"/>
      <c r="C294" s="24"/>
      <c r="D294" s="24"/>
      <c r="E294" s="24"/>
      <c r="F294" s="48"/>
      <c r="G294" s="24"/>
      <c r="H294" s="49"/>
      <c r="I294" s="24"/>
      <c r="J294" s="24"/>
      <c r="K294" s="24"/>
      <c r="L294" s="24"/>
      <c r="M294" s="24"/>
      <c r="N294" s="24"/>
      <c r="O294" s="24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4"/>
      <c r="AA294" s="24"/>
      <c r="AB294" s="24"/>
      <c r="AC294" s="24"/>
      <c r="AD294" s="136"/>
      <c r="AE294" s="136"/>
      <c r="AF294" s="24"/>
      <c r="AG294" s="24"/>
      <c r="AH294" s="24"/>
      <c r="AI294" s="24"/>
      <c r="AJ294" s="24"/>
      <c r="AK294" s="24"/>
      <c r="AL294" s="180"/>
      <c r="AM294" s="24"/>
      <c r="AN294" s="24"/>
      <c r="AO294" s="24"/>
      <c r="AP294" s="29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F294" s="416"/>
      <c r="CG294" s="416"/>
      <c r="CH294" s="416"/>
      <c r="CI294" s="416"/>
      <c r="CK294" s="24"/>
      <c r="CL294" s="24"/>
      <c r="CM294" s="24"/>
      <c r="CN294" s="24"/>
      <c r="CO294" s="24"/>
      <c r="CP294" s="24"/>
      <c r="CQ294" s="24"/>
      <c r="CR294" s="24"/>
      <c r="CS294" s="24"/>
      <c r="CT294" s="474"/>
      <c r="CU294" s="24"/>
      <c r="CV294" s="24"/>
      <c r="CW294" s="24"/>
      <c r="CX294" s="475"/>
      <c r="CY294" s="475"/>
      <c r="CZ294" s="475"/>
      <c r="DA294" s="475"/>
    </row>
    <row r="295" spans="1:105">
      <c r="A295" s="11"/>
      <c r="B295" s="24"/>
      <c r="C295" s="24"/>
      <c r="D295" s="24"/>
      <c r="E295" s="24"/>
      <c r="F295" s="48"/>
      <c r="G295" s="24"/>
      <c r="H295" s="49"/>
      <c r="I295" s="24"/>
      <c r="J295" s="24"/>
      <c r="K295" s="24"/>
      <c r="L295" s="24"/>
      <c r="M295" s="24"/>
      <c r="N295" s="24"/>
      <c r="O295" s="24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4"/>
      <c r="AA295" s="24"/>
      <c r="AB295" s="24"/>
      <c r="AC295" s="24"/>
      <c r="AD295" s="136"/>
      <c r="AE295" s="136"/>
      <c r="AF295" s="24"/>
      <c r="AG295" s="24"/>
      <c r="AH295" s="24"/>
      <c r="AI295" s="24"/>
      <c r="AJ295" s="24"/>
      <c r="AK295" s="24"/>
      <c r="AL295" s="180"/>
      <c r="AM295" s="24"/>
      <c r="AN295" s="24"/>
      <c r="AO295" s="24"/>
      <c r="AP295" s="29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F295" s="416"/>
      <c r="CG295" s="416"/>
      <c r="CH295" s="416"/>
      <c r="CI295" s="416"/>
      <c r="CK295" s="24"/>
      <c r="CL295" s="24"/>
      <c r="CM295" s="24"/>
      <c r="CN295" s="24"/>
      <c r="CO295" s="24"/>
      <c r="CP295" s="24"/>
      <c r="CQ295" s="24"/>
      <c r="CR295" s="24"/>
      <c r="CS295" s="24"/>
      <c r="CT295" s="474"/>
      <c r="CU295" s="24"/>
      <c r="CV295" s="24"/>
      <c r="CW295" s="24"/>
      <c r="CX295" s="475"/>
      <c r="CY295" s="475"/>
      <c r="CZ295" s="475"/>
      <c r="DA295" s="475"/>
    </row>
    <row r="296" spans="1:105">
      <c r="A296" s="11"/>
      <c r="B296" s="24"/>
      <c r="C296" s="24"/>
      <c r="D296" s="24"/>
      <c r="E296" s="24"/>
      <c r="F296" s="48"/>
      <c r="G296" s="24"/>
      <c r="H296" s="49"/>
      <c r="I296" s="24"/>
      <c r="J296" s="24"/>
      <c r="K296" s="24"/>
      <c r="L296" s="24"/>
      <c r="M296" s="24"/>
      <c r="N296" s="24"/>
      <c r="O296" s="24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4"/>
      <c r="AA296" s="24"/>
      <c r="AB296" s="24"/>
      <c r="AC296" s="24"/>
      <c r="AD296" s="136"/>
      <c r="AE296" s="136"/>
      <c r="AF296" s="24"/>
      <c r="AG296" s="24"/>
      <c r="AH296" s="24"/>
      <c r="AI296" s="24"/>
      <c r="AJ296" s="24"/>
      <c r="AK296" s="24"/>
      <c r="AL296" s="180"/>
      <c r="AM296" s="24"/>
      <c r="AN296" s="24"/>
      <c r="AO296" s="24"/>
      <c r="AP296" s="29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F296" s="416"/>
      <c r="CG296" s="416"/>
      <c r="CH296" s="416"/>
      <c r="CI296" s="416"/>
      <c r="CK296" s="24"/>
      <c r="CL296" s="24"/>
      <c r="CM296" s="24"/>
      <c r="CN296" s="24"/>
      <c r="CO296" s="24"/>
      <c r="CP296" s="24"/>
      <c r="CQ296" s="24"/>
      <c r="CR296" s="24"/>
      <c r="CS296" s="24"/>
      <c r="CT296" s="474"/>
      <c r="CU296" s="24"/>
      <c r="CV296" s="24"/>
      <c r="CW296" s="24"/>
      <c r="CX296" s="475"/>
      <c r="CY296" s="475"/>
      <c r="CZ296" s="475"/>
      <c r="DA296" s="475"/>
    </row>
    <row r="297" spans="1:105">
      <c r="A297" s="11"/>
      <c r="B297" s="24"/>
      <c r="C297" s="24"/>
      <c r="D297" s="24"/>
      <c r="E297" s="24"/>
      <c r="F297" s="48"/>
      <c r="G297" s="24"/>
      <c r="H297" s="49"/>
      <c r="I297" s="24"/>
      <c r="J297" s="24"/>
      <c r="K297" s="24"/>
      <c r="L297" s="24"/>
      <c r="M297" s="24"/>
      <c r="N297" s="24"/>
      <c r="O297" s="24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4"/>
      <c r="AA297" s="24"/>
      <c r="AB297" s="24"/>
      <c r="AC297" s="24"/>
      <c r="AD297" s="136"/>
      <c r="AE297" s="136"/>
      <c r="AF297" s="24"/>
      <c r="AG297" s="24"/>
      <c r="AH297" s="24"/>
      <c r="AI297" s="24"/>
      <c r="AJ297" s="24"/>
      <c r="AK297" s="24"/>
      <c r="AL297" s="180"/>
      <c r="AM297" s="24"/>
      <c r="AN297" s="24"/>
      <c r="AO297" s="24"/>
      <c r="AP297" s="29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F297" s="416"/>
      <c r="CG297" s="416"/>
      <c r="CH297" s="416"/>
      <c r="CI297" s="416"/>
      <c r="CK297" s="24"/>
      <c r="CL297" s="24"/>
      <c r="CM297" s="24"/>
      <c r="CN297" s="24"/>
      <c r="CO297" s="24"/>
      <c r="CP297" s="24"/>
      <c r="CQ297" s="24"/>
      <c r="CR297" s="24"/>
      <c r="CS297" s="24"/>
      <c r="CT297" s="474"/>
      <c r="CU297" s="24"/>
      <c r="CV297" s="24"/>
      <c r="CW297" s="24"/>
      <c r="CX297" s="475"/>
      <c r="CY297" s="475"/>
      <c r="CZ297" s="475"/>
      <c r="DA297" s="475"/>
    </row>
    <row r="298" spans="1:105">
      <c r="A298" s="11"/>
      <c r="B298" s="24"/>
      <c r="C298" s="24"/>
      <c r="D298" s="24"/>
      <c r="E298" s="24"/>
      <c r="F298" s="48"/>
      <c r="G298" s="24"/>
      <c r="H298" s="49"/>
      <c r="I298" s="24"/>
      <c r="J298" s="24"/>
      <c r="K298" s="24"/>
      <c r="L298" s="24"/>
      <c r="M298" s="24"/>
      <c r="N298" s="24"/>
      <c r="O298" s="24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4"/>
      <c r="AA298" s="24"/>
      <c r="AB298" s="24"/>
      <c r="AC298" s="24"/>
      <c r="AD298" s="136"/>
      <c r="AE298" s="136"/>
      <c r="AF298" s="24"/>
      <c r="AG298" s="24"/>
      <c r="AH298" s="24"/>
      <c r="AI298" s="24"/>
      <c r="AJ298" s="24"/>
      <c r="AK298" s="24"/>
      <c r="AL298" s="180"/>
      <c r="AM298" s="24"/>
      <c r="AN298" s="24"/>
      <c r="AO298" s="24"/>
      <c r="AP298" s="29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F298" s="416"/>
      <c r="CG298" s="416"/>
      <c r="CH298" s="416"/>
      <c r="CI298" s="416"/>
      <c r="CK298" s="24"/>
      <c r="CL298" s="24"/>
      <c r="CM298" s="24"/>
      <c r="CN298" s="24"/>
      <c r="CO298" s="24"/>
      <c r="CP298" s="24"/>
      <c r="CQ298" s="24"/>
      <c r="CR298" s="24"/>
      <c r="CS298" s="24"/>
      <c r="CT298" s="474"/>
      <c r="CU298" s="24"/>
      <c r="CV298" s="24"/>
      <c r="CW298" s="24"/>
      <c r="CX298" s="475"/>
      <c r="CY298" s="475"/>
      <c r="CZ298" s="475"/>
      <c r="DA298" s="475"/>
    </row>
    <row r="299" spans="1:105">
      <c r="A299" s="11"/>
      <c r="B299" s="24"/>
      <c r="C299" s="24"/>
      <c r="D299" s="24"/>
      <c r="E299" s="24"/>
      <c r="F299" s="48"/>
      <c r="G299" s="24"/>
      <c r="H299" s="49"/>
      <c r="I299" s="24"/>
      <c r="J299" s="24"/>
      <c r="K299" s="24"/>
      <c r="L299" s="24"/>
      <c r="M299" s="24"/>
      <c r="N299" s="24"/>
      <c r="O299" s="24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4"/>
      <c r="AA299" s="24"/>
      <c r="AB299" s="24"/>
      <c r="AC299" s="24"/>
      <c r="AD299" s="136"/>
      <c r="AE299" s="136"/>
      <c r="AF299" s="24"/>
      <c r="AG299" s="24"/>
      <c r="AH299" s="24"/>
      <c r="AI299" s="24"/>
      <c r="AJ299" s="24"/>
      <c r="AK299" s="24"/>
      <c r="AL299" s="180"/>
      <c r="AM299" s="24"/>
      <c r="AN299" s="24"/>
      <c r="AO299" s="24"/>
      <c r="AP299" s="29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F299" s="416"/>
      <c r="CG299" s="416"/>
      <c r="CH299" s="416"/>
      <c r="CI299" s="416"/>
      <c r="CK299" s="24"/>
      <c r="CL299" s="24"/>
      <c r="CM299" s="24"/>
      <c r="CN299" s="24"/>
      <c r="CO299" s="24"/>
      <c r="CP299" s="24"/>
      <c r="CQ299" s="24"/>
      <c r="CR299" s="24"/>
      <c r="CS299" s="24"/>
      <c r="CT299" s="474"/>
      <c r="CU299" s="24"/>
      <c r="CV299" s="24"/>
      <c r="CW299" s="24"/>
      <c r="CX299" s="475"/>
      <c r="CY299" s="475"/>
      <c r="CZ299" s="475"/>
      <c r="DA299" s="475"/>
    </row>
    <row r="300" spans="1:105">
      <c r="A300" s="11"/>
      <c r="B300" s="24"/>
      <c r="C300" s="24"/>
      <c r="D300" s="24"/>
      <c r="E300" s="24"/>
      <c r="F300" s="48"/>
      <c r="G300" s="24"/>
      <c r="H300" s="49"/>
      <c r="I300" s="24"/>
      <c r="J300" s="24"/>
      <c r="K300" s="24"/>
      <c r="L300" s="24"/>
      <c r="M300" s="24"/>
      <c r="N300" s="24"/>
      <c r="O300" s="24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4"/>
      <c r="AA300" s="24"/>
      <c r="AB300" s="24"/>
      <c r="AC300" s="24"/>
      <c r="AD300" s="136"/>
      <c r="AE300" s="136"/>
      <c r="AF300" s="24"/>
      <c r="AG300" s="24"/>
      <c r="AH300" s="24"/>
      <c r="AI300" s="24"/>
      <c r="AJ300" s="24"/>
      <c r="AK300" s="24"/>
      <c r="AL300" s="180"/>
      <c r="AM300" s="24"/>
      <c r="AN300" s="24"/>
      <c r="AO300" s="24"/>
      <c r="AP300" s="29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F300" s="416"/>
      <c r="CG300" s="416"/>
      <c r="CH300" s="416"/>
      <c r="CI300" s="416"/>
      <c r="CK300" s="24"/>
      <c r="CL300" s="24"/>
      <c r="CM300" s="24"/>
      <c r="CN300" s="24"/>
      <c r="CO300" s="24"/>
      <c r="CP300" s="24"/>
      <c r="CQ300" s="24"/>
      <c r="CR300" s="24"/>
      <c r="CS300" s="24"/>
      <c r="CT300" s="474"/>
      <c r="CU300" s="24"/>
      <c r="CV300" s="24"/>
      <c r="CW300" s="24"/>
      <c r="CX300" s="475"/>
      <c r="CY300" s="475"/>
      <c r="CZ300" s="475"/>
      <c r="DA300" s="475"/>
    </row>
    <row r="301" spans="1:105">
      <c r="A301" s="11"/>
      <c r="B301" s="24"/>
      <c r="C301" s="24"/>
      <c r="D301" s="24"/>
      <c r="E301" s="24"/>
      <c r="F301" s="48"/>
      <c r="G301" s="24"/>
      <c r="H301" s="49"/>
      <c r="I301" s="24"/>
      <c r="J301" s="24"/>
      <c r="K301" s="24"/>
      <c r="L301" s="24"/>
      <c r="M301" s="24"/>
      <c r="N301" s="24"/>
      <c r="O301" s="24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4"/>
      <c r="AA301" s="24"/>
      <c r="AB301" s="24"/>
      <c r="AC301" s="24"/>
      <c r="AD301" s="136"/>
      <c r="AE301" s="136"/>
      <c r="AF301" s="24"/>
      <c r="AG301" s="24"/>
      <c r="AH301" s="24"/>
      <c r="AI301" s="24"/>
      <c r="AJ301" s="24"/>
      <c r="AK301" s="24"/>
      <c r="AL301" s="180"/>
      <c r="AM301" s="24"/>
      <c r="AN301" s="24"/>
      <c r="AO301" s="24"/>
      <c r="AP301" s="29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F301" s="416"/>
      <c r="CG301" s="416"/>
      <c r="CH301" s="416"/>
      <c r="CI301" s="416"/>
      <c r="CK301" s="24"/>
      <c r="CL301" s="24"/>
      <c r="CM301" s="24"/>
      <c r="CN301" s="24"/>
      <c r="CO301" s="24"/>
      <c r="CP301" s="24"/>
      <c r="CQ301" s="24"/>
      <c r="CR301" s="24"/>
      <c r="CS301" s="24"/>
      <c r="CT301" s="474"/>
      <c r="CU301" s="24"/>
      <c r="CV301" s="24"/>
      <c r="CW301" s="24"/>
      <c r="CX301" s="475"/>
      <c r="CY301" s="475"/>
      <c r="CZ301" s="475"/>
      <c r="DA301" s="475"/>
    </row>
    <row r="302" spans="1:105">
      <c r="A302" s="11"/>
      <c r="B302" s="24"/>
      <c r="C302" s="24"/>
      <c r="D302" s="24"/>
      <c r="E302" s="24"/>
      <c r="F302" s="48"/>
      <c r="G302" s="24"/>
      <c r="H302" s="49"/>
      <c r="I302" s="24"/>
      <c r="J302" s="24"/>
      <c r="K302" s="24"/>
      <c r="L302" s="24"/>
      <c r="M302" s="24"/>
      <c r="N302" s="24"/>
      <c r="O302" s="24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4"/>
      <c r="AA302" s="24"/>
      <c r="AB302" s="24"/>
      <c r="AC302" s="24"/>
      <c r="AD302" s="136"/>
      <c r="AE302" s="136"/>
      <c r="AF302" s="24"/>
      <c r="AG302" s="24"/>
      <c r="AH302" s="24"/>
      <c r="AI302" s="24"/>
      <c r="AJ302" s="24"/>
      <c r="AK302" s="24"/>
      <c r="AL302" s="180"/>
      <c r="AM302" s="24"/>
      <c r="AN302" s="24"/>
      <c r="AO302" s="24"/>
      <c r="AP302" s="29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F302" s="416"/>
      <c r="CG302" s="416"/>
      <c r="CH302" s="416"/>
      <c r="CI302" s="416"/>
      <c r="CK302" s="24"/>
      <c r="CL302" s="24"/>
      <c r="CM302" s="24"/>
      <c r="CN302" s="24"/>
      <c r="CO302" s="24"/>
      <c r="CP302" s="24"/>
      <c r="CQ302" s="24"/>
      <c r="CR302" s="24"/>
      <c r="CS302" s="24"/>
      <c r="CT302" s="474"/>
      <c r="CU302" s="24"/>
      <c r="CV302" s="24"/>
      <c r="CW302" s="24"/>
      <c r="CX302" s="475"/>
      <c r="CY302" s="475"/>
      <c r="CZ302" s="475"/>
      <c r="DA302" s="475"/>
    </row>
    <row r="303" spans="1:105">
      <c r="A303" s="11"/>
      <c r="B303" s="24"/>
      <c r="C303" s="24"/>
      <c r="D303" s="24"/>
      <c r="E303" s="24"/>
      <c r="F303" s="48"/>
      <c r="G303" s="24"/>
      <c r="H303" s="49"/>
      <c r="I303" s="24"/>
      <c r="J303" s="24"/>
      <c r="K303" s="24"/>
      <c r="L303" s="24"/>
      <c r="M303" s="24"/>
      <c r="N303" s="24"/>
      <c r="O303" s="24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4"/>
      <c r="AA303" s="24"/>
      <c r="AB303" s="24"/>
      <c r="AC303" s="24"/>
      <c r="AD303" s="136"/>
      <c r="AE303" s="136"/>
      <c r="AF303" s="24"/>
      <c r="AG303" s="24"/>
      <c r="AH303" s="24"/>
      <c r="AI303" s="24"/>
      <c r="AJ303" s="24"/>
      <c r="AK303" s="24"/>
      <c r="AL303" s="180"/>
      <c r="AM303" s="24"/>
      <c r="AN303" s="24"/>
      <c r="AO303" s="24"/>
      <c r="AP303" s="29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F303" s="416"/>
      <c r="CG303" s="416"/>
      <c r="CH303" s="416"/>
      <c r="CI303" s="416"/>
      <c r="CK303" s="24"/>
      <c r="CL303" s="24"/>
      <c r="CM303" s="24"/>
      <c r="CN303" s="24"/>
      <c r="CO303" s="24"/>
      <c r="CP303" s="24"/>
      <c r="CQ303" s="24"/>
      <c r="CR303" s="24"/>
      <c r="CS303" s="24"/>
      <c r="CT303" s="474"/>
      <c r="CU303" s="24"/>
      <c r="CV303" s="24"/>
      <c r="CW303" s="24"/>
      <c r="CX303" s="475"/>
      <c r="CY303" s="475"/>
      <c r="CZ303" s="475"/>
      <c r="DA303" s="475"/>
    </row>
    <row r="304" spans="1:105">
      <c r="A304" s="11"/>
      <c r="B304" s="24"/>
      <c r="C304" s="24"/>
      <c r="D304" s="24"/>
      <c r="E304" s="24"/>
      <c r="F304" s="48"/>
      <c r="G304" s="24"/>
      <c r="H304" s="49"/>
      <c r="I304" s="24"/>
      <c r="J304" s="24"/>
      <c r="K304" s="24"/>
      <c r="L304" s="24"/>
      <c r="M304" s="24"/>
      <c r="N304" s="24"/>
      <c r="O304" s="24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4"/>
      <c r="AA304" s="24"/>
      <c r="AB304" s="24"/>
      <c r="AC304" s="24"/>
      <c r="AD304" s="136"/>
      <c r="AE304" s="136"/>
      <c r="AF304" s="24"/>
      <c r="AG304" s="24"/>
      <c r="AH304" s="24"/>
      <c r="AI304" s="24"/>
      <c r="AJ304" s="24"/>
      <c r="AK304" s="24"/>
      <c r="AL304" s="180"/>
      <c r="AM304" s="24"/>
      <c r="AN304" s="24"/>
      <c r="AO304" s="24"/>
      <c r="AP304" s="29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F304" s="416"/>
      <c r="CG304" s="416"/>
      <c r="CH304" s="416"/>
      <c r="CI304" s="416"/>
      <c r="CK304" s="24"/>
      <c r="CL304" s="24"/>
      <c r="CM304" s="24"/>
      <c r="CN304" s="24"/>
      <c r="CO304" s="24"/>
      <c r="CP304" s="24"/>
      <c r="CQ304" s="24"/>
      <c r="CR304" s="24"/>
      <c r="CS304" s="24"/>
      <c r="CT304" s="474"/>
      <c r="CU304" s="24"/>
      <c r="CV304" s="24"/>
      <c r="CW304" s="24"/>
      <c r="CX304" s="475"/>
      <c r="CY304" s="475"/>
      <c r="CZ304" s="475"/>
      <c r="DA304" s="475"/>
    </row>
    <row r="305" spans="1:105">
      <c r="A305" s="11"/>
      <c r="B305" s="24"/>
      <c r="C305" s="24"/>
      <c r="D305" s="24"/>
      <c r="E305" s="24"/>
      <c r="F305" s="48"/>
      <c r="G305" s="24"/>
      <c r="H305" s="49"/>
      <c r="I305" s="24"/>
      <c r="J305" s="24"/>
      <c r="K305" s="24"/>
      <c r="L305" s="24"/>
      <c r="M305" s="24"/>
      <c r="N305" s="24"/>
      <c r="O305" s="24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4"/>
      <c r="AA305" s="24"/>
      <c r="AB305" s="24"/>
      <c r="AC305" s="24"/>
      <c r="AD305" s="136"/>
      <c r="AE305" s="136"/>
      <c r="AF305" s="24"/>
      <c r="AG305" s="24"/>
      <c r="AH305" s="24"/>
      <c r="AI305" s="24"/>
      <c r="AJ305" s="24"/>
      <c r="AK305" s="24"/>
      <c r="AL305" s="180"/>
      <c r="AM305" s="24"/>
      <c r="AN305" s="24"/>
      <c r="AO305" s="24"/>
      <c r="AP305" s="29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F305" s="416"/>
      <c r="CG305" s="416"/>
      <c r="CH305" s="416"/>
      <c r="CI305" s="416"/>
      <c r="CK305" s="24"/>
      <c r="CL305" s="24"/>
      <c r="CM305" s="24"/>
      <c r="CN305" s="24"/>
      <c r="CO305" s="24"/>
      <c r="CP305" s="24"/>
      <c r="CQ305" s="24"/>
      <c r="CR305" s="24"/>
      <c r="CS305" s="24"/>
      <c r="CT305" s="474"/>
      <c r="CU305" s="24"/>
      <c r="CV305" s="24"/>
      <c r="CW305" s="24"/>
      <c r="CX305" s="475"/>
      <c r="CY305" s="475"/>
      <c r="CZ305" s="475"/>
      <c r="DA305" s="475"/>
    </row>
    <row r="306" spans="1:105">
      <c r="A306" s="11"/>
      <c r="B306" s="24"/>
      <c r="C306" s="24"/>
      <c r="D306" s="24"/>
      <c r="E306" s="24"/>
      <c r="F306" s="48"/>
      <c r="G306" s="24"/>
      <c r="H306" s="49"/>
      <c r="I306" s="24"/>
      <c r="J306" s="24"/>
      <c r="K306" s="24"/>
      <c r="L306" s="24"/>
      <c r="M306" s="24"/>
      <c r="N306" s="24"/>
      <c r="O306" s="24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4"/>
      <c r="AA306" s="24"/>
      <c r="AB306" s="24"/>
      <c r="AC306" s="24"/>
      <c r="AD306" s="136"/>
      <c r="AE306" s="136"/>
      <c r="AF306" s="24"/>
      <c r="AG306" s="24"/>
      <c r="AH306" s="24"/>
      <c r="AI306" s="24"/>
      <c r="AJ306" s="24"/>
      <c r="AK306" s="24"/>
      <c r="AL306" s="180"/>
      <c r="AM306" s="24"/>
      <c r="AN306" s="24"/>
      <c r="AO306" s="24"/>
      <c r="AP306" s="29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F306" s="416"/>
      <c r="CG306" s="416"/>
      <c r="CH306" s="416"/>
      <c r="CI306" s="416"/>
      <c r="CK306" s="24"/>
      <c r="CL306" s="24"/>
      <c r="CM306" s="24"/>
      <c r="CN306" s="24"/>
      <c r="CO306" s="24"/>
      <c r="CP306" s="24"/>
      <c r="CQ306" s="24"/>
      <c r="CR306" s="24"/>
      <c r="CS306" s="24"/>
      <c r="CT306" s="474"/>
      <c r="CU306" s="24"/>
      <c r="CV306" s="24"/>
      <c r="CW306" s="24"/>
      <c r="CX306" s="475"/>
      <c r="CY306" s="475"/>
      <c r="CZ306" s="475"/>
      <c r="DA306" s="475"/>
    </row>
    <row r="307" spans="1:105">
      <c r="A307" s="11"/>
      <c r="B307" s="24"/>
      <c r="C307" s="24"/>
      <c r="D307" s="24"/>
      <c r="E307" s="24"/>
      <c r="F307" s="48"/>
      <c r="G307" s="24"/>
      <c r="H307" s="49"/>
      <c r="I307" s="24"/>
      <c r="J307" s="24"/>
      <c r="K307" s="24"/>
      <c r="L307" s="24"/>
      <c r="M307" s="24"/>
      <c r="N307" s="24"/>
      <c r="O307" s="24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4"/>
      <c r="AA307" s="24"/>
      <c r="AB307" s="24"/>
      <c r="AC307" s="24"/>
      <c r="AD307" s="136"/>
      <c r="AE307" s="136"/>
      <c r="AF307" s="24"/>
      <c r="AG307" s="24"/>
      <c r="AH307" s="24"/>
      <c r="AI307" s="24"/>
      <c r="AJ307" s="24"/>
      <c r="AK307" s="24"/>
      <c r="AL307" s="180"/>
      <c r="AM307" s="24"/>
      <c r="AN307" s="24"/>
      <c r="AO307" s="24"/>
      <c r="AP307" s="29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F307" s="416"/>
      <c r="CG307" s="416"/>
      <c r="CH307" s="416"/>
      <c r="CI307" s="416"/>
      <c r="CK307" s="24"/>
      <c r="CL307" s="24"/>
      <c r="CM307" s="24"/>
      <c r="CN307" s="24"/>
      <c r="CO307" s="24"/>
      <c r="CP307" s="24"/>
      <c r="CQ307" s="24"/>
      <c r="CR307" s="24"/>
      <c r="CS307" s="24"/>
      <c r="CT307" s="474"/>
      <c r="CU307" s="24"/>
      <c r="CV307" s="24"/>
      <c r="CW307" s="24"/>
      <c r="CX307" s="475"/>
      <c r="CY307" s="475"/>
      <c r="CZ307" s="475"/>
      <c r="DA307" s="475"/>
    </row>
    <row r="308" spans="1:105">
      <c r="A308" s="11"/>
      <c r="B308" s="24"/>
      <c r="C308" s="24"/>
      <c r="D308" s="24"/>
      <c r="E308" s="24"/>
      <c r="F308" s="48"/>
      <c r="G308" s="24"/>
      <c r="H308" s="49"/>
      <c r="I308" s="24"/>
      <c r="J308" s="24"/>
      <c r="K308" s="24"/>
      <c r="L308" s="24"/>
      <c r="M308" s="24"/>
      <c r="N308" s="24"/>
      <c r="O308" s="24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4"/>
      <c r="AA308" s="24"/>
      <c r="AB308" s="24"/>
      <c r="AC308" s="24"/>
      <c r="AD308" s="136"/>
      <c r="AE308" s="136"/>
      <c r="AF308" s="24"/>
      <c r="AG308" s="24"/>
      <c r="AH308" s="24"/>
      <c r="AI308" s="24"/>
      <c r="AJ308" s="24"/>
      <c r="AK308" s="24"/>
      <c r="AL308" s="180"/>
      <c r="AM308" s="24"/>
      <c r="AN308" s="24"/>
      <c r="AO308" s="24"/>
      <c r="AP308" s="29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F308" s="416"/>
      <c r="CG308" s="416"/>
      <c r="CH308" s="416"/>
      <c r="CI308" s="416"/>
      <c r="CK308" s="24"/>
      <c r="CL308" s="24"/>
      <c r="CM308" s="24"/>
      <c r="CN308" s="24"/>
      <c r="CO308" s="24"/>
      <c r="CP308" s="24"/>
      <c r="CQ308" s="24"/>
      <c r="CR308" s="24"/>
      <c r="CS308" s="24"/>
      <c r="CT308" s="474"/>
      <c r="CU308" s="24"/>
      <c r="CV308" s="24"/>
      <c r="CW308" s="24"/>
      <c r="CX308" s="475"/>
      <c r="CY308" s="475"/>
      <c r="CZ308" s="475"/>
      <c r="DA308" s="475"/>
    </row>
    <row r="309" spans="1:105">
      <c r="A309" s="11"/>
      <c r="B309" s="24"/>
      <c r="C309" s="24"/>
      <c r="D309" s="24"/>
      <c r="E309" s="24"/>
      <c r="F309" s="48"/>
      <c r="G309" s="24"/>
      <c r="H309" s="49"/>
      <c r="I309" s="24"/>
      <c r="J309" s="24"/>
      <c r="K309" s="24"/>
      <c r="L309" s="24"/>
      <c r="M309" s="24"/>
      <c r="N309" s="24"/>
      <c r="O309" s="24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4"/>
      <c r="AA309" s="24"/>
      <c r="AB309" s="24"/>
      <c r="AC309" s="24"/>
      <c r="AD309" s="136"/>
      <c r="AE309" s="136"/>
      <c r="AF309" s="24"/>
      <c r="AG309" s="24"/>
      <c r="AH309" s="24"/>
      <c r="AI309" s="24"/>
      <c r="AJ309" s="24"/>
      <c r="AK309" s="24"/>
      <c r="AL309" s="180"/>
      <c r="AM309" s="24"/>
      <c r="AN309" s="24"/>
      <c r="AO309" s="24"/>
      <c r="AP309" s="29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F309" s="416"/>
      <c r="CG309" s="416"/>
      <c r="CH309" s="416"/>
      <c r="CI309" s="416"/>
      <c r="CK309" s="24"/>
      <c r="CL309" s="24"/>
      <c r="CM309" s="24"/>
      <c r="CN309" s="24"/>
      <c r="CO309" s="24"/>
      <c r="CP309" s="24"/>
      <c r="CQ309" s="24"/>
      <c r="CR309" s="24"/>
      <c r="CS309" s="24"/>
      <c r="CT309" s="474"/>
      <c r="CU309" s="24"/>
      <c r="CV309" s="24"/>
      <c r="CW309" s="24"/>
      <c r="CX309" s="475"/>
      <c r="CY309" s="475"/>
      <c r="CZ309" s="475"/>
      <c r="DA309" s="475"/>
    </row>
    <row r="310" spans="1:105">
      <c r="A310" s="11"/>
      <c r="B310" s="24"/>
      <c r="C310" s="24"/>
      <c r="D310" s="24"/>
      <c r="E310" s="24"/>
      <c r="F310" s="48"/>
      <c r="G310" s="24"/>
      <c r="H310" s="49"/>
      <c r="I310" s="24"/>
      <c r="J310" s="24"/>
      <c r="K310" s="24"/>
      <c r="L310" s="24"/>
      <c r="M310" s="24"/>
      <c r="N310" s="24"/>
      <c r="O310" s="24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4"/>
      <c r="AA310" s="24"/>
      <c r="AB310" s="24"/>
      <c r="AC310" s="24"/>
      <c r="AD310" s="136"/>
      <c r="AE310" s="136"/>
      <c r="AF310" s="24"/>
      <c r="AG310" s="24"/>
      <c r="AH310" s="24"/>
      <c r="AI310" s="24"/>
      <c r="AJ310" s="24"/>
      <c r="AK310" s="24"/>
      <c r="AL310" s="180"/>
      <c r="AM310" s="24"/>
      <c r="AN310" s="24"/>
      <c r="AO310" s="24"/>
      <c r="AP310" s="29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F310" s="416"/>
      <c r="CG310" s="416"/>
      <c r="CH310" s="416"/>
      <c r="CI310" s="416"/>
      <c r="CK310" s="24"/>
      <c r="CL310" s="24"/>
      <c r="CM310" s="24"/>
      <c r="CN310" s="24"/>
      <c r="CO310" s="24"/>
      <c r="CP310" s="24"/>
      <c r="CQ310" s="24"/>
      <c r="CR310" s="24"/>
      <c r="CS310" s="24"/>
      <c r="CT310" s="474"/>
      <c r="CU310" s="24"/>
      <c r="CV310" s="24"/>
      <c r="CW310" s="24"/>
      <c r="CX310" s="475"/>
      <c r="CY310" s="475"/>
      <c r="CZ310" s="475"/>
      <c r="DA310" s="475"/>
    </row>
    <row r="311" spans="1:105">
      <c r="A311" s="11"/>
      <c r="B311" s="24"/>
      <c r="C311" s="24"/>
      <c r="D311" s="24"/>
      <c r="E311" s="24"/>
      <c r="F311" s="48"/>
      <c r="G311" s="24"/>
      <c r="H311" s="49"/>
      <c r="I311" s="24"/>
      <c r="J311" s="24"/>
      <c r="K311" s="24"/>
      <c r="L311" s="24"/>
      <c r="M311" s="24"/>
      <c r="N311" s="24"/>
      <c r="O311" s="24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4"/>
      <c r="AA311" s="24"/>
      <c r="AB311" s="24"/>
      <c r="AC311" s="24"/>
      <c r="AD311" s="136"/>
      <c r="AE311" s="136"/>
      <c r="AF311" s="24"/>
      <c r="AG311" s="24"/>
      <c r="AH311" s="24"/>
      <c r="AI311" s="24"/>
      <c r="AJ311" s="24"/>
      <c r="AK311" s="24"/>
      <c r="AL311" s="180"/>
      <c r="AM311" s="24"/>
      <c r="AN311" s="24"/>
      <c r="AO311" s="24"/>
      <c r="AP311" s="29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F311" s="416"/>
      <c r="CG311" s="416"/>
      <c r="CH311" s="416"/>
      <c r="CI311" s="416"/>
      <c r="CK311" s="24"/>
      <c r="CL311" s="24"/>
      <c r="CM311" s="24"/>
      <c r="CN311" s="24"/>
      <c r="CO311" s="24"/>
      <c r="CP311" s="24"/>
      <c r="CQ311" s="24"/>
      <c r="CR311" s="24"/>
      <c r="CS311" s="24"/>
      <c r="CT311" s="474"/>
      <c r="CU311" s="24"/>
      <c r="CV311" s="24"/>
      <c r="CW311" s="24"/>
      <c r="CX311" s="475"/>
      <c r="CY311" s="475"/>
      <c r="CZ311" s="475"/>
      <c r="DA311" s="475"/>
    </row>
    <row r="312" spans="1:105">
      <c r="A312" s="11"/>
      <c r="B312" s="24"/>
      <c r="C312" s="24"/>
      <c r="D312" s="24"/>
      <c r="E312" s="24"/>
      <c r="F312" s="48"/>
      <c r="G312" s="24"/>
      <c r="H312" s="49"/>
      <c r="I312" s="24"/>
      <c r="J312" s="24"/>
      <c r="K312" s="24"/>
      <c r="L312" s="24"/>
      <c r="M312" s="24"/>
      <c r="N312" s="24"/>
      <c r="O312" s="24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4"/>
      <c r="AA312" s="24"/>
      <c r="AB312" s="24"/>
      <c r="AC312" s="24"/>
      <c r="AD312" s="136"/>
      <c r="AE312" s="136"/>
      <c r="AF312" s="24"/>
      <c r="AG312" s="24"/>
      <c r="AH312" s="24"/>
      <c r="AI312" s="24"/>
      <c r="AJ312" s="24"/>
      <c r="AK312" s="24"/>
      <c r="AL312" s="180"/>
      <c r="AM312" s="24"/>
      <c r="AN312" s="24"/>
      <c r="AO312" s="24"/>
      <c r="AP312" s="29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F312" s="416"/>
      <c r="CG312" s="416"/>
      <c r="CH312" s="416"/>
      <c r="CI312" s="416"/>
      <c r="CK312" s="24"/>
      <c r="CL312" s="24"/>
      <c r="CM312" s="24"/>
      <c r="CN312" s="24"/>
      <c r="CO312" s="24"/>
      <c r="CP312" s="24"/>
      <c r="CQ312" s="24"/>
      <c r="CR312" s="24"/>
      <c r="CS312" s="24"/>
      <c r="CT312" s="474"/>
      <c r="CU312" s="24"/>
      <c r="CV312" s="24"/>
      <c r="CW312" s="24"/>
      <c r="CX312" s="475"/>
      <c r="CY312" s="475"/>
      <c r="CZ312" s="475"/>
      <c r="DA312" s="475"/>
    </row>
    <row r="313" spans="1:105">
      <c r="A313" s="11"/>
      <c r="B313" s="24"/>
      <c r="C313" s="24"/>
      <c r="D313" s="24"/>
      <c r="E313" s="24"/>
      <c r="F313" s="48"/>
      <c r="G313" s="24"/>
      <c r="H313" s="49"/>
      <c r="I313" s="24"/>
      <c r="J313" s="24"/>
      <c r="K313" s="24"/>
      <c r="L313" s="24"/>
      <c r="M313" s="24"/>
      <c r="N313" s="24"/>
      <c r="O313" s="24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4"/>
      <c r="AA313" s="24"/>
      <c r="AB313" s="24"/>
      <c r="AC313" s="24"/>
      <c r="AD313" s="136"/>
      <c r="AE313" s="136"/>
      <c r="AF313" s="24"/>
      <c r="AG313" s="24"/>
      <c r="AH313" s="24"/>
      <c r="AI313" s="24"/>
      <c r="AJ313" s="24"/>
      <c r="AK313" s="24"/>
      <c r="AL313" s="180"/>
      <c r="AM313" s="24"/>
      <c r="AN313" s="24"/>
      <c r="AO313" s="24"/>
      <c r="AP313" s="29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F313" s="416"/>
      <c r="CG313" s="416"/>
      <c r="CH313" s="416"/>
      <c r="CI313" s="416"/>
      <c r="CK313" s="24"/>
      <c r="CL313" s="24"/>
      <c r="CM313" s="24"/>
      <c r="CN313" s="24"/>
      <c r="CO313" s="24"/>
      <c r="CP313" s="24"/>
      <c r="CQ313" s="24"/>
      <c r="CR313" s="24"/>
      <c r="CS313" s="24"/>
      <c r="CT313" s="474"/>
      <c r="CU313" s="24"/>
      <c r="CV313" s="24"/>
      <c r="CW313" s="24"/>
      <c r="CX313" s="475"/>
      <c r="CY313" s="475"/>
      <c r="CZ313" s="475"/>
      <c r="DA313" s="475"/>
    </row>
    <row r="314" spans="1:105">
      <c r="A314" s="11"/>
      <c r="B314" s="24"/>
      <c r="C314" s="24"/>
      <c r="D314" s="24"/>
      <c r="E314" s="24"/>
      <c r="F314" s="48"/>
      <c r="G314" s="24"/>
      <c r="H314" s="49"/>
      <c r="I314" s="24"/>
      <c r="J314" s="24"/>
      <c r="K314" s="24"/>
      <c r="L314" s="24"/>
      <c r="M314" s="24"/>
      <c r="N314" s="24"/>
      <c r="O314" s="24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4"/>
      <c r="AA314" s="24"/>
      <c r="AB314" s="24"/>
      <c r="AC314" s="24"/>
      <c r="AD314" s="136"/>
      <c r="AE314" s="136"/>
      <c r="AF314" s="24"/>
      <c r="AG314" s="24"/>
      <c r="AH314" s="24"/>
      <c r="AI314" s="24"/>
      <c r="AJ314" s="24"/>
      <c r="AK314" s="24"/>
      <c r="AL314" s="180"/>
      <c r="AM314" s="24"/>
      <c r="AN314" s="24"/>
      <c r="AO314" s="24"/>
      <c r="AP314" s="29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F314" s="416"/>
      <c r="CG314" s="416"/>
      <c r="CH314" s="416"/>
      <c r="CI314" s="416"/>
      <c r="CK314" s="24"/>
      <c r="CL314" s="24"/>
      <c r="CM314" s="24"/>
      <c r="CN314" s="24"/>
      <c r="CO314" s="24"/>
      <c r="CP314" s="24"/>
      <c r="CQ314" s="24"/>
      <c r="CR314" s="24"/>
      <c r="CS314" s="24"/>
      <c r="CT314" s="474"/>
      <c r="CU314" s="24"/>
      <c r="CV314" s="24"/>
      <c r="CW314" s="24"/>
      <c r="CX314" s="475"/>
      <c r="CY314" s="475"/>
      <c r="CZ314" s="475"/>
      <c r="DA314" s="475"/>
    </row>
    <row r="315" spans="1:105">
      <c r="A315" s="11"/>
      <c r="B315" s="24"/>
      <c r="C315" s="24"/>
      <c r="D315" s="24"/>
      <c r="E315" s="24"/>
      <c r="F315" s="48"/>
      <c r="G315" s="24"/>
      <c r="H315" s="49"/>
      <c r="I315" s="24"/>
      <c r="J315" s="24"/>
      <c r="K315" s="24"/>
      <c r="L315" s="24"/>
      <c r="M315" s="24"/>
      <c r="N315" s="24"/>
      <c r="O315" s="24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4"/>
      <c r="AA315" s="24"/>
      <c r="AB315" s="24"/>
      <c r="AC315" s="24"/>
      <c r="AD315" s="136"/>
      <c r="AE315" s="136"/>
      <c r="AF315" s="24"/>
      <c r="AG315" s="24"/>
      <c r="AH315" s="24"/>
      <c r="AI315" s="24"/>
      <c r="AJ315" s="24"/>
      <c r="AK315" s="24"/>
      <c r="AL315" s="180"/>
      <c r="AM315" s="24"/>
      <c r="AN315" s="24"/>
      <c r="AO315" s="24"/>
      <c r="AP315" s="29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F315" s="416"/>
      <c r="CG315" s="416"/>
      <c r="CH315" s="416"/>
      <c r="CI315" s="416"/>
      <c r="CK315" s="24"/>
      <c r="CL315" s="24"/>
      <c r="CM315" s="24"/>
      <c r="CN315" s="24"/>
      <c r="CO315" s="24"/>
      <c r="CP315" s="24"/>
      <c r="CQ315" s="24"/>
      <c r="CR315" s="24"/>
      <c r="CS315" s="24"/>
      <c r="CT315" s="474"/>
      <c r="CU315" s="24"/>
      <c r="CV315" s="24"/>
      <c r="CW315" s="24"/>
      <c r="CX315" s="475"/>
      <c r="CY315" s="475"/>
      <c r="CZ315" s="475"/>
      <c r="DA315" s="475"/>
    </row>
    <row r="316" spans="1:105">
      <c r="A316" s="11"/>
      <c r="B316" s="24"/>
      <c r="C316" s="24"/>
      <c r="D316" s="24"/>
      <c r="E316" s="24"/>
      <c r="F316" s="48"/>
      <c r="G316" s="24"/>
      <c r="H316" s="49"/>
      <c r="I316" s="24"/>
      <c r="J316" s="24"/>
      <c r="K316" s="24"/>
      <c r="L316" s="24"/>
      <c r="M316" s="24"/>
      <c r="N316" s="24"/>
      <c r="O316" s="24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4"/>
      <c r="AA316" s="24"/>
      <c r="AB316" s="24"/>
      <c r="AC316" s="24"/>
      <c r="AD316" s="136"/>
      <c r="AE316" s="136"/>
      <c r="AF316" s="24"/>
      <c r="AG316" s="24"/>
      <c r="AH316" s="24"/>
      <c r="AI316" s="24"/>
      <c r="AJ316" s="24"/>
      <c r="AK316" s="24"/>
      <c r="AL316" s="180"/>
      <c r="AM316" s="24"/>
      <c r="AN316" s="24"/>
      <c r="AO316" s="24"/>
      <c r="AP316" s="29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F316" s="416"/>
      <c r="CG316" s="416"/>
      <c r="CH316" s="416"/>
      <c r="CI316" s="416"/>
      <c r="CK316" s="24"/>
      <c r="CL316" s="24"/>
      <c r="CM316" s="24"/>
      <c r="CN316" s="24"/>
      <c r="CO316" s="24"/>
      <c r="CP316" s="24"/>
      <c r="CQ316" s="24"/>
      <c r="CR316" s="24"/>
      <c r="CS316" s="24"/>
      <c r="CT316" s="474"/>
      <c r="CU316" s="24"/>
      <c r="CV316" s="24"/>
      <c r="CW316" s="24"/>
      <c r="CX316" s="475"/>
      <c r="CY316" s="475"/>
      <c r="CZ316" s="475"/>
      <c r="DA316" s="475"/>
    </row>
    <row r="317" spans="1:105">
      <c r="A317" s="11"/>
      <c r="B317" s="24"/>
      <c r="C317" s="24"/>
      <c r="D317" s="24"/>
      <c r="E317" s="24"/>
      <c r="F317" s="48"/>
      <c r="G317" s="24"/>
      <c r="H317" s="49"/>
      <c r="I317" s="24"/>
      <c r="J317" s="24"/>
      <c r="K317" s="24"/>
      <c r="L317" s="24"/>
      <c r="M317" s="24"/>
      <c r="N317" s="24"/>
      <c r="O317" s="24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4"/>
      <c r="AA317" s="24"/>
      <c r="AB317" s="24"/>
      <c r="AC317" s="24"/>
      <c r="AD317" s="136"/>
      <c r="AE317" s="136"/>
      <c r="AF317" s="24"/>
      <c r="AG317" s="24"/>
      <c r="AH317" s="24"/>
      <c r="AI317" s="24"/>
      <c r="AJ317" s="24"/>
      <c r="AK317" s="24"/>
      <c r="AL317" s="180"/>
      <c r="AM317" s="24"/>
      <c r="AN317" s="24"/>
      <c r="AO317" s="24"/>
      <c r="AP317" s="29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F317" s="416"/>
      <c r="CG317" s="416"/>
      <c r="CH317" s="416"/>
      <c r="CI317" s="416"/>
      <c r="CK317" s="24"/>
      <c r="CL317" s="24"/>
      <c r="CM317" s="24"/>
      <c r="CN317" s="24"/>
      <c r="CO317" s="24"/>
      <c r="CP317" s="24"/>
      <c r="CQ317" s="24"/>
      <c r="CR317" s="24"/>
      <c r="CS317" s="24"/>
      <c r="CT317" s="474"/>
      <c r="CU317" s="24"/>
      <c r="CV317" s="24"/>
      <c r="CW317" s="24"/>
      <c r="CX317" s="475"/>
      <c r="CY317" s="475"/>
      <c r="CZ317" s="475"/>
      <c r="DA317" s="475"/>
    </row>
    <row r="318" spans="1:105">
      <c r="A318" s="11"/>
      <c r="B318" s="24"/>
      <c r="C318" s="24"/>
      <c r="D318" s="24"/>
      <c r="E318" s="24"/>
      <c r="F318" s="48"/>
      <c r="G318" s="24"/>
      <c r="H318" s="49"/>
      <c r="I318" s="24"/>
      <c r="J318" s="24"/>
      <c r="K318" s="24"/>
      <c r="L318" s="24"/>
      <c r="M318" s="24"/>
      <c r="N318" s="24"/>
      <c r="O318" s="24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4"/>
      <c r="AA318" s="24"/>
      <c r="AB318" s="24"/>
      <c r="AC318" s="24"/>
      <c r="AD318" s="136"/>
      <c r="AE318" s="136"/>
      <c r="AF318" s="24"/>
      <c r="AG318" s="24"/>
      <c r="AH318" s="24"/>
      <c r="AI318" s="24"/>
      <c r="AJ318" s="24"/>
      <c r="AK318" s="24"/>
      <c r="AL318" s="180"/>
      <c r="AM318" s="24"/>
      <c r="AN318" s="24"/>
      <c r="AO318" s="24"/>
      <c r="AP318" s="29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F318" s="416"/>
      <c r="CG318" s="416"/>
      <c r="CH318" s="416"/>
      <c r="CI318" s="416"/>
      <c r="CK318" s="24"/>
      <c r="CL318" s="24"/>
      <c r="CM318" s="24"/>
      <c r="CN318" s="24"/>
      <c r="CO318" s="24"/>
      <c r="CP318" s="24"/>
      <c r="CQ318" s="24"/>
      <c r="CR318" s="24"/>
      <c r="CS318" s="24"/>
      <c r="CT318" s="474"/>
      <c r="CU318" s="24"/>
      <c r="CV318" s="24"/>
      <c r="CW318" s="24"/>
      <c r="CX318" s="475"/>
      <c r="CY318" s="475"/>
      <c r="CZ318" s="475"/>
      <c r="DA318" s="475"/>
    </row>
    <row r="319" spans="1:105">
      <c r="A319" s="11"/>
      <c r="B319" s="24"/>
      <c r="C319" s="24"/>
      <c r="D319" s="24"/>
      <c r="E319" s="24"/>
      <c r="F319" s="48"/>
      <c r="G319" s="24"/>
      <c r="H319" s="49"/>
      <c r="I319" s="24"/>
      <c r="J319" s="24"/>
      <c r="K319" s="24"/>
      <c r="L319" s="24"/>
      <c r="M319" s="24"/>
      <c r="N319" s="24"/>
      <c r="O319" s="24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4"/>
      <c r="AA319" s="24"/>
      <c r="AB319" s="24"/>
      <c r="AC319" s="24"/>
      <c r="AD319" s="136"/>
      <c r="AE319" s="136"/>
      <c r="AF319" s="24"/>
      <c r="AG319" s="24"/>
      <c r="AH319" s="24"/>
      <c r="AI319" s="24"/>
      <c r="AJ319" s="24"/>
      <c r="AK319" s="24"/>
      <c r="AL319" s="180"/>
      <c r="AM319" s="24"/>
      <c r="AN319" s="24"/>
      <c r="AO319" s="24"/>
      <c r="AP319" s="29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F319" s="416"/>
      <c r="CG319" s="416"/>
      <c r="CH319" s="416"/>
      <c r="CI319" s="416"/>
      <c r="CK319" s="24"/>
      <c r="CL319" s="24"/>
      <c r="CM319" s="24"/>
      <c r="CN319" s="24"/>
      <c r="CO319" s="24"/>
      <c r="CP319" s="24"/>
      <c r="CQ319" s="24"/>
      <c r="CR319" s="24"/>
      <c r="CS319" s="24"/>
      <c r="CT319" s="474"/>
      <c r="CU319" s="24"/>
      <c r="CV319" s="24"/>
      <c r="CW319" s="24"/>
      <c r="CX319" s="475"/>
      <c r="CY319" s="475"/>
      <c r="CZ319" s="475"/>
      <c r="DA319" s="475"/>
    </row>
    <row r="320" spans="1:105">
      <c r="A320" s="11"/>
      <c r="B320" s="24"/>
      <c r="C320" s="24"/>
      <c r="D320" s="24"/>
      <c r="E320" s="24"/>
      <c r="F320" s="48"/>
      <c r="G320" s="24"/>
      <c r="H320" s="49"/>
      <c r="I320" s="24"/>
      <c r="J320" s="24"/>
      <c r="K320" s="24"/>
      <c r="L320" s="24"/>
      <c r="M320" s="24"/>
      <c r="N320" s="24"/>
      <c r="O320" s="24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4"/>
      <c r="AA320" s="24"/>
      <c r="AB320" s="24"/>
      <c r="AC320" s="24"/>
      <c r="AD320" s="136"/>
      <c r="AE320" s="136"/>
      <c r="AF320" s="24"/>
      <c r="AG320" s="24"/>
      <c r="AH320" s="24"/>
      <c r="AI320" s="24"/>
      <c r="AJ320" s="24"/>
      <c r="AK320" s="24"/>
      <c r="AL320" s="180"/>
      <c r="AM320" s="24"/>
      <c r="AN320" s="24"/>
      <c r="AO320" s="24"/>
      <c r="AP320" s="29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F320" s="416"/>
      <c r="CG320" s="416"/>
      <c r="CH320" s="416"/>
      <c r="CI320" s="416"/>
      <c r="CK320" s="24"/>
      <c r="CL320" s="24"/>
      <c r="CM320" s="24"/>
      <c r="CN320" s="24"/>
      <c r="CO320" s="24"/>
      <c r="CP320" s="24"/>
      <c r="CQ320" s="24"/>
      <c r="CR320" s="24"/>
      <c r="CS320" s="24"/>
      <c r="CT320" s="474"/>
      <c r="CU320" s="24"/>
      <c r="CV320" s="24"/>
      <c r="CW320" s="24"/>
      <c r="CX320" s="475"/>
      <c r="CY320" s="475"/>
      <c r="CZ320" s="475"/>
      <c r="DA320" s="475"/>
    </row>
    <row r="321" spans="1:105">
      <c r="A321" s="11"/>
      <c r="B321" s="24"/>
      <c r="C321" s="24"/>
      <c r="D321" s="24"/>
      <c r="E321" s="24"/>
      <c r="F321" s="48"/>
      <c r="G321" s="24"/>
      <c r="H321" s="49"/>
      <c r="I321" s="24"/>
      <c r="J321" s="24"/>
      <c r="K321" s="24"/>
      <c r="L321" s="24"/>
      <c r="M321" s="24"/>
      <c r="N321" s="24"/>
      <c r="O321" s="24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4"/>
      <c r="AA321" s="24"/>
      <c r="AB321" s="24"/>
      <c r="AC321" s="24"/>
      <c r="AD321" s="136"/>
      <c r="AE321" s="136"/>
      <c r="AF321" s="24"/>
      <c r="AG321" s="24"/>
      <c r="AH321" s="24"/>
      <c r="AI321" s="24"/>
      <c r="AJ321" s="24"/>
      <c r="AK321" s="24"/>
      <c r="AL321" s="180"/>
      <c r="AM321" s="24"/>
      <c r="AN321" s="24"/>
      <c r="AO321" s="24"/>
      <c r="AP321" s="29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F321" s="416"/>
      <c r="CG321" s="416"/>
      <c r="CH321" s="416"/>
      <c r="CI321" s="416"/>
      <c r="CK321" s="24"/>
      <c r="CL321" s="24"/>
      <c r="CM321" s="24"/>
      <c r="CN321" s="24"/>
      <c r="CO321" s="24"/>
      <c r="CP321" s="24"/>
      <c r="CQ321" s="24"/>
      <c r="CR321" s="24"/>
      <c r="CS321" s="24"/>
      <c r="CT321" s="474"/>
      <c r="CU321" s="24"/>
      <c r="CV321" s="24"/>
      <c r="CW321" s="24"/>
      <c r="CX321" s="475"/>
      <c r="CY321" s="475"/>
      <c r="CZ321" s="475"/>
      <c r="DA321" s="475"/>
    </row>
    <row r="322" spans="1:105">
      <c r="A322" s="11"/>
      <c r="B322" s="24"/>
      <c r="C322" s="24"/>
      <c r="D322" s="24"/>
      <c r="E322" s="24"/>
      <c r="F322" s="48"/>
      <c r="G322" s="24"/>
      <c r="H322" s="49"/>
      <c r="I322" s="24"/>
      <c r="J322" s="24"/>
      <c r="K322" s="24"/>
      <c r="L322" s="24"/>
      <c r="M322" s="24"/>
      <c r="N322" s="24"/>
      <c r="O322" s="24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4"/>
      <c r="AA322" s="24"/>
      <c r="AB322" s="24"/>
      <c r="AC322" s="24"/>
      <c r="AD322" s="136"/>
      <c r="AE322" s="136"/>
      <c r="AF322" s="24"/>
      <c r="AG322" s="24"/>
      <c r="AH322" s="24"/>
      <c r="AI322" s="24"/>
      <c r="AJ322" s="24"/>
      <c r="AK322" s="24"/>
      <c r="AL322" s="180"/>
      <c r="AM322" s="24"/>
      <c r="AN322" s="24"/>
      <c r="AO322" s="24"/>
      <c r="AP322" s="29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F322" s="416"/>
      <c r="CG322" s="416"/>
      <c r="CH322" s="416"/>
      <c r="CI322" s="416"/>
      <c r="CK322" s="24"/>
      <c r="CL322" s="24"/>
      <c r="CM322" s="24"/>
      <c r="CN322" s="24"/>
      <c r="CO322" s="24"/>
      <c r="CP322" s="24"/>
      <c r="CQ322" s="24"/>
      <c r="CR322" s="24"/>
      <c r="CS322" s="24"/>
      <c r="CT322" s="474"/>
      <c r="CU322" s="24"/>
      <c r="CV322" s="24"/>
      <c r="CW322" s="24"/>
      <c r="CX322" s="475"/>
      <c r="CY322" s="475"/>
      <c r="CZ322" s="475"/>
      <c r="DA322" s="475"/>
    </row>
    <row r="323" spans="1:105">
      <c r="A323" s="11"/>
      <c r="B323" s="24"/>
      <c r="C323" s="24"/>
      <c r="D323" s="24"/>
      <c r="E323" s="24"/>
      <c r="F323" s="48"/>
      <c r="G323" s="24"/>
      <c r="H323" s="49"/>
      <c r="I323" s="24"/>
      <c r="J323" s="24"/>
      <c r="K323" s="24"/>
      <c r="L323" s="24"/>
      <c r="M323" s="24"/>
      <c r="N323" s="24"/>
      <c r="O323" s="24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4"/>
      <c r="AA323" s="24"/>
      <c r="AB323" s="24"/>
      <c r="AC323" s="24"/>
      <c r="AD323" s="136"/>
      <c r="AE323" s="136"/>
      <c r="AF323" s="24"/>
      <c r="AG323" s="24"/>
      <c r="AH323" s="24"/>
      <c r="AI323" s="24"/>
      <c r="AJ323" s="24"/>
      <c r="AK323" s="24"/>
      <c r="AL323" s="180"/>
      <c r="AM323" s="24"/>
      <c r="AN323" s="24"/>
      <c r="AO323" s="24"/>
      <c r="AP323" s="29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F323" s="416"/>
      <c r="CG323" s="416"/>
      <c r="CH323" s="416"/>
      <c r="CI323" s="416"/>
      <c r="CK323" s="24"/>
      <c r="CL323" s="24"/>
      <c r="CM323" s="24"/>
      <c r="CN323" s="24"/>
      <c r="CO323" s="24"/>
      <c r="CP323" s="24"/>
      <c r="CQ323" s="24"/>
      <c r="CR323" s="24"/>
      <c r="CS323" s="24"/>
      <c r="CT323" s="474"/>
      <c r="CU323" s="24"/>
      <c r="CV323" s="24"/>
      <c r="CW323" s="24"/>
      <c r="CX323" s="475"/>
      <c r="CY323" s="475"/>
      <c r="CZ323" s="475"/>
      <c r="DA323" s="475"/>
    </row>
    <row r="324" spans="1:105">
      <c r="A324" s="11"/>
      <c r="B324" s="24"/>
      <c r="C324" s="24"/>
      <c r="D324" s="24"/>
      <c r="E324" s="24"/>
      <c r="F324" s="48"/>
      <c r="G324" s="24"/>
      <c r="H324" s="49"/>
      <c r="I324" s="24"/>
      <c r="J324" s="24"/>
      <c r="K324" s="24"/>
      <c r="L324" s="24"/>
      <c r="M324" s="24"/>
      <c r="N324" s="24"/>
      <c r="O324" s="24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4"/>
      <c r="AA324" s="24"/>
      <c r="AB324" s="24"/>
      <c r="AC324" s="24"/>
      <c r="AD324" s="136"/>
      <c r="AE324" s="136"/>
      <c r="AF324" s="24"/>
      <c r="AG324" s="24"/>
      <c r="AH324" s="24"/>
      <c r="AI324" s="24"/>
      <c r="AJ324" s="24"/>
      <c r="AK324" s="24"/>
      <c r="AL324" s="180"/>
      <c r="AM324" s="24"/>
      <c r="AN324" s="24"/>
      <c r="AO324" s="24"/>
      <c r="AP324" s="29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F324" s="416"/>
      <c r="CG324" s="416"/>
      <c r="CH324" s="416"/>
      <c r="CI324" s="416"/>
      <c r="CK324" s="24"/>
      <c r="CL324" s="24"/>
      <c r="CM324" s="24"/>
      <c r="CN324" s="24"/>
      <c r="CO324" s="24"/>
      <c r="CP324" s="24"/>
      <c r="CQ324" s="24"/>
      <c r="CR324" s="24"/>
      <c r="CS324" s="24"/>
      <c r="CT324" s="474"/>
      <c r="CU324" s="24"/>
      <c r="CV324" s="24"/>
      <c r="CW324" s="24"/>
      <c r="CX324" s="475"/>
      <c r="CY324" s="475"/>
      <c r="CZ324" s="475"/>
      <c r="DA324" s="475"/>
    </row>
    <row r="325" spans="1:105">
      <c r="A325" s="11"/>
      <c r="B325" s="24"/>
      <c r="C325" s="24"/>
      <c r="D325" s="24"/>
      <c r="E325" s="24"/>
      <c r="F325" s="48"/>
      <c r="G325" s="24"/>
      <c r="H325" s="49"/>
      <c r="I325" s="24"/>
      <c r="J325" s="24"/>
      <c r="K325" s="24"/>
      <c r="L325" s="24"/>
      <c r="M325" s="24"/>
      <c r="N325" s="24"/>
      <c r="O325" s="24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4"/>
      <c r="AA325" s="24"/>
      <c r="AB325" s="24"/>
      <c r="AC325" s="24"/>
      <c r="AD325" s="136"/>
      <c r="AE325" s="136"/>
      <c r="AF325" s="24"/>
      <c r="AG325" s="24"/>
      <c r="AH325" s="24"/>
      <c r="AI325" s="24"/>
      <c r="AJ325" s="24"/>
      <c r="AK325" s="24"/>
      <c r="AL325" s="180"/>
      <c r="AM325" s="24"/>
      <c r="AN325" s="24"/>
      <c r="AO325" s="24"/>
      <c r="AP325" s="29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F325" s="416"/>
      <c r="CG325" s="416"/>
      <c r="CH325" s="416"/>
      <c r="CI325" s="416"/>
      <c r="CK325" s="24"/>
      <c r="CL325" s="24"/>
      <c r="CM325" s="24"/>
      <c r="CN325" s="24"/>
      <c r="CO325" s="24"/>
      <c r="CP325" s="24"/>
      <c r="CQ325" s="24"/>
      <c r="CR325" s="24"/>
      <c r="CS325" s="24"/>
      <c r="CT325" s="474"/>
      <c r="CU325" s="24"/>
      <c r="CV325" s="24"/>
      <c r="CW325" s="24"/>
      <c r="CX325" s="475"/>
      <c r="CY325" s="475"/>
      <c r="CZ325" s="475"/>
      <c r="DA325" s="475"/>
    </row>
    <row r="326" spans="1:105">
      <c r="A326" s="11"/>
      <c r="B326" s="24"/>
      <c r="C326" s="24"/>
      <c r="D326" s="24"/>
      <c r="E326" s="24"/>
      <c r="F326" s="48"/>
      <c r="G326" s="24"/>
      <c r="H326" s="49"/>
      <c r="I326" s="24"/>
      <c r="J326" s="24"/>
      <c r="K326" s="24"/>
      <c r="L326" s="24"/>
      <c r="M326" s="24"/>
      <c r="N326" s="24"/>
      <c r="O326" s="24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4"/>
      <c r="AA326" s="24"/>
      <c r="AB326" s="24"/>
      <c r="AC326" s="24"/>
      <c r="AD326" s="136"/>
      <c r="AE326" s="136"/>
      <c r="AF326" s="24"/>
      <c r="AG326" s="24"/>
      <c r="AH326" s="24"/>
      <c r="AI326" s="24"/>
      <c r="AJ326" s="24"/>
      <c r="AK326" s="24"/>
      <c r="AL326" s="180"/>
      <c r="AM326" s="24"/>
      <c r="AN326" s="24"/>
      <c r="AO326" s="24"/>
      <c r="AP326" s="29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F326" s="416"/>
      <c r="CG326" s="416"/>
      <c r="CH326" s="416"/>
      <c r="CI326" s="416"/>
      <c r="CK326" s="24"/>
      <c r="CL326" s="24"/>
      <c r="CM326" s="24"/>
      <c r="CN326" s="24"/>
      <c r="CO326" s="24"/>
      <c r="CP326" s="24"/>
      <c r="CQ326" s="24"/>
      <c r="CR326" s="24"/>
      <c r="CS326" s="24"/>
      <c r="CT326" s="474"/>
      <c r="CU326" s="24"/>
      <c r="CV326" s="24"/>
      <c r="CW326" s="24"/>
      <c r="CX326" s="475"/>
      <c r="CY326" s="475"/>
      <c r="CZ326" s="475"/>
      <c r="DA326" s="475"/>
    </row>
    <row r="327" spans="1:105">
      <c r="A327" s="11"/>
      <c r="B327" s="24"/>
      <c r="C327" s="24"/>
      <c r="D327" s="24"/>
      <c r="E327" s="24"/>
      <c r="F327" s="48"/>
      <c r="G327" s="24"/>
      <c r="H327" s="49"/>
      <c r="I327" s="24"/>
      <c r="J327" s="24"/>
      <c r="K327" s="24"/>
      <c r="L327" s="24"/>
      <c r="M327" s="24"/>
      <c r="N327" s="24"/>
      <c r="O327" s="24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4"/>
      <c r="AA327" s="24"/>
      <c r="AB327" s="24"/>
      <c r="AC327" s="24"/>
      <c r="AD327" s="136"/>
      <c r="AE327" s="136"/>
      <c r="AF327" s="24"/>
      <c r="AG327" s="24"/>
      <c r="AH327" s="24"/>
      <c r="AI327" s="24"/>
      <c r="AJ327" s="24"/>
      <c r="AK327" s="24"/>
      <c r="AL327" s="180"/>
      <c r="AM327" s="24"/>
      <c r="AN327" s="24"/>
      <c r="AO327" s="24"/>
      <c r="AP327" s="29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F327" s="416"/>
      <c r="CG327" s="416"/>
      <c r="CH327" s="416"/>
      <c r="CI327" s="416"/>
      <c r="CK327" s="24"/>
      <c r="CL327" s="24"/>
      <c r="CM327" s="24"/>
      <c r="CN327" s="24"/>
      <c r="CO327" s="24"/>
      <c r="CP327" s="24"/>
      <c r="CQ327" s="24"/>
      <c r="CR327" s="24"/>
      <c r="CS327" s="24"/>
      <c r="CT327" s="474"/>
      <c r="CU327" s="24"/>
      <c r="CV327" s="24"/>
      <c r="CW327" s="24"/>
      <c r="CX327" s="475"/>
      <c r="CY327" s="475"/>
      <c r="CZ327" s="475"/>
      <c r="DA327" s="475"/>
    </row>
    <row r="328" spans="1:105">
      <c r="A328" s="11"/>
      <c r="B328" s="24"/>
      <c r="C328" s="24"/>
      <c r="D328" s="24"/>
      <c r="E328" s="24"/>
      <c r="F328" s="48"/>
      <c r="G328" s="24"/>
      <c r="H328" s="49"/>
      <c r="I328" s="24"/>
      <c r="J328" s="24"/>
      <c r="K328" s="24"/>
      <c r="L328" s="24"/>
      <c r="M328" s="24"/>
      <c r="N328" s="24"/>
      <c r="O328" s="24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4"/>
      <c r="AA328" s="24"/>
      <c r="AB328" s="24"/>
      <c r="AC328" s="24"/>
      <c r="AD328" s="136"/>
      <c r="AE328" s="136"/>
      <c r="AF328" s="24"/>
      <c r="AG328" s="24"/>
      <c r="AH328" s="24"/>
      <c r="AI328" s="24"/>
      <c r="AJ328" s="24"/>
      <c r="AK328" s="24"/>
      <c r="AL328" s="180"/>
      <c r="AM328" s="24"/>
      <c r="AN328" s="24"/>
      <c r="AO328" s="24"/>
      <c r="AP328" s="29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F328" s="416"/>
      <c r="CG328" s="416"/>
      <c r="CH328" s="416"/>
      <c r="CI328" s="416"/>
      <c r="CK328" s="24"/>
      <c r="CL328" s="24"/>
      <c r="CM328" s="24"/>
      <c r="CN328" s="24"/>
      <c r="CO328" s="24"/>
      <c r="CP328" s="24"/>
      <c r="CQ328" s="24"/>
      <c r="CR328" s="24"/>
      <c r="CS328" s="24"/>
      <c r="CT328" s="474"/>
      <c r="CU328" s="24"/>
      <c r="CV328" s="24"/>
      <c r="CW328" s="24"/>
      <c r="CX328" s="475"/>
      <c r="CY328" s="475"/>
      <c r="CZ328" s="475"/>
      <c r="DA328" s="475"/>
    </row>
    <row r="329" spans="1:105">
      <c r="A329" s="11"/>
      <c r="B329" s="24"/>
      <c r="C329" s="24"/>
      <c r="D329" s="24"/>
      <c r="E329" s="24"/>
      <c r="F329" s="48"/>
      <c r="G329" s="24"/>
      <c r="H329" s="49"/>
      <c r="I329" s="24"/>
      <c r="J329" s="24"/>
      <c r="K329" s="24"/>
      <c r="L329" s="24"/>
      <c r="M329" s="24"/>
      <c r="N329" s="24"/>
      <c r="O329" s="24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4"/>
      <c r="AA329" s="24"/>
      <c r="AB329" s="24"/>
      <c r="AC329" s="24"/>
      <c r="AD329" s="136"/>
      <c r="AE329" s="136"/>
      <c r="AF329" s="24"/>
      <c r="AG329" s="24"/>
      <c r="AH329" s="24"/>
      <c r="AI329" s="24"/>
      <c r="AJ329" s="24"/>
      <c r="AK329" s="24"/>
      <c r="AL329" s="180"/>
      <c r="AM329" s="24"/>
      <c r="AN329" s="24"/>
      <c r="AO329" s="24"/>
      <c r="AP329" s="29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F329" s="416"/>
      <c r="CG329" s="416"/>
      <c r="CH329" s="416"/>
      <c r="CI329" s="416"/>
      <c r="CK329" s="24"/>
      <c r="CL329" s="24"/>
      <c r="CM329" s="24"/>
      <c r="CN329" s="24"/>
      <c r="CO329" s="24"/>
      <c r="CP329" s="24"/>
      <c r="CQ329" s="24"/>
      <c r="CR329" s="24"/>
      <c r="CS329" s="24"/>
      <c r="CT329" s="474"/>
      <c r="CU329" s="24"/>
      <c r="CV329" s="24"/>
      <c r="CW329" s="24"/>
      <c r="CX329" s="475"/>
      <c r="CY329" s="475"/>
      <c r="CZ329" s="475"/>
      <c r="DA329" s="475"/>
    </row>
    <row r="330" spans="1:105">
      <c r="A330" s="11"/>
      <c r="B330" s="24"/>
      <c r="C330" s="24"/>
      <c r="D330" s="24"/>
      <c r="E330" s="24"/>
      <c r="F330" s="48"/>
      <c r="G330" s="24"/>
      <c r="H330" s="49"/>
      <c r="I330" s="24"/>
      <c r="J330" s="24"/>
      <c r="K330" s="24"/>
      <c r="L330" s="24"/>
      <c r="M330" s="24"/>
      <c r="N330" s="24"/>
      <c r="O330" s="24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4"/>
      <c r="AA330" s="24"/>
      <c r="AB330" s="24"/>
      <c r="AC330" s="24"/>
      <c r="AD330" s="136"/>
      <c r="AE330" s="136"/>
      <c r="AF330" s="24"/>
      <c r="AG330" s="24"/>
      <c r="AH330" s="24"/>
      <c r="AI330" s="24"/>
      <c r="AJ330" s="24"/>
      <c r="AK330" s="24"/>
      <c r="AL330" s="180"/>
      <c r="AM330" s="24"/>
      <c r="AN330" s="24"/>
      <c r="AO330" s="24"/>
      <c r="AP330" s="29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F330" s="416"/>
      <c r="CG330" s="416"/>
      <c r="CH330" s="416"/>
      <c r="CI330" s="416"/>
      <c r="CK330" s="24"/>
      <c r="CL330" s="24"/>
      <c r="CM330" s="24"/>
      <c r="CN330" s="24"/>
      <c r="CO330" s="24"/>
      <c r="CP330" s="24"/>
      <c r="CQ330" s="24"/>
      <c r="CR330" s="24"/>
      <c r="CS330" s="24"/>
      <c r="CT330" s="474"/>
      <c r="CU330" s="24"/>
      <c r="CV330" s="24"/>
      <c r="CW330" s="24"/>
      <c r="CX330" s="475"/>
      <c r="CY330" s="475"/>
      <c r="CZ330" s="475"/>
      <c r="DA330" s="475"/>
    </row>
    <row r="331" spans="1:105">
      <c r="A331" s="11"/>
      <c r="B331" s="24"/>
      <c r="C331" s="24"/>
      <c r="D331" s="24"/>
      <c r="E331" s="24"/>
      <c r="F331" s="48"/>
      <c r="G331" s="24"/>
      <c r="H331" s="49"/>
      <c r="I331" s="24"/>
      <c r="J331" s="24"/>
      <c r="K331" s="24"/>
      <c r="L331" s="24"/>
      <c r="M331" s="24"/>
      <c r="N331" s="24"/>
      <c r="O331" s="24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4"/>
      <c r="AA331" s="24"/>
      <c r="AB331" s="24"/>
      <c r="AC331" s="24"/>
      <c r="AD331" s="136"/>
      <c r="AE331" s="136"/>
      <c r="AF331" s="24"/>
      <c r="AG331" s="24"/>
      <c r="AH331" s="24"/>
      <c r="AI331" s="24"/>
      <c r="AJ331" s="24"/>
      <c r="AK331" s="24"/>
      <c r="AL331" s="180"/>
      <c r="AM331" s="24"/>
      <c r="AN331" s="24"/>
      <c r="AO331" s="24"/>
      <c r="AP331" s="29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F331" s="416"/>
      <c r="CG331" s="416"/>
      <c r="CH331" s="416"/>
      <c r="CI331" s="416"/>
      <c r="CK331" s="24"/>
      <c r="CL331" s="24"/>
      <c r="CM331" s="24"/>
      <c r="CN331" s="24"/>
      <c r="CO331" s="24"/>
      <c r="CP331" s="24"/>
      <c r="CQ331" s="24"/>
      <c r="CR331" s="24"/>
      <c r="CS331" s="24"/>
      <c r="CT331" s="474"/>
      <c r="CU331" s="24"/>
      <c r="CV331" s="24"/>
      <c r="CW331" s="24"/>
      <c r="CX331" s="475"/>
      <c r="CY331" s="475"/>
      <c r="CZ331" s="475"/>
      <c r="DA331" s="475"/>
    </row>
    <row r="332" spans="1:105">
      <c r="A332" s="11"/>
      <c r="B332" s="24"/>
      <c r="C332" s="24"/>
      <c r="D332" s="24"/>
      <c r="E332" s="24"/>
      <c r="F332" s="48"/>
      <c r="G332" s="24"/>
      <c r="H332" s="49"/>
      <c r="I332" s="24"/>
      <c r="J332" s="24"/>
      <c r="K332" s="24"/>
      <c r="L332" s="24"/>
      <c r="M332" s="24"/>
      <c r="N332" s="24"/>
      <c r="O332" s="24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4"/>
      <c r="AA332" s="24"/>
      <c r="AB332" s="24"/>
      <c r="AC332" s="24"/>
      <c r="AD332" s="136"/>
      <c r="AE332" s="136"/>
      <c r="AF332" s="24"/>
      <c r="AG332" s="24"/>
      <c r="AH332" s="24"/>
      <c r="AI332" s="24"/>
      <c r="AJ332" s="24"/>
      <c r="AK332" s="24"/>
      <c r="AL332" s="180"/>
      <c r="AM332" s="24"/>
      <c r="AN332" s="24"/>
      <c r="AO332" s="24"/>
      <c r="AP332" s="29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F332" s="416"/>
      <c r="CG332" s="416"/>
      <c r="CH332" s="416"/>
      <c r="CI332" s="416"/>
      <c r="CK332" s="24"/>
      <c r="CL332" s="24"/>
      <c r="CM332" s="24"/>
      <c r="CN332" s="24"/>
      <c r="CO332" s="24"/>
      <c r="CP332" s="24"/>
      <c r="CQ332" s="24"/>
      <c r="CR332" s="24"/>
      <c r="CS332" s="24"/>
      <c r="CT332" s="474"/>
      <c r="CU332" s="24"/>
      <c r="CV332" s="24"/>
      <c r="CW332" s="24"/>
      <c r="CX332" s="475"/>
      <c r="CY332" s="475"/>
      <c r="CZ332" s="475"/>
      <c r="DA332" s="475"/>
    </row>
    <row r="333" spans="1:105">
      <c r="A333" s="11"/>
      <c r="B333" s="24"/>
      <c r="C333" s="24"/>
      <c r="D333" s="24"/>
      <c r="E333" s="24"/>
      <c r="F333" s="48"/>
      <c r="G333" s="24"/>
      <c r="H333" s="49"/>
      <c r="I333" s="24"/>
      <c r="J333" s="24"/>
      <c r="K333" s="24"/>
      <c r="L333" s="24"/>
      <c r="M333" s="24"/>
      <c r="N333" s="24"/>
      <c r="O333" s="24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4"/>
      <c r="AA333" s="24"/>
      <c r="AB333" s="24"/>
      <c r="AC333" s="24"/>
      <c r="AD333" s="136"/>
      <c r="AE333" s="136"/>
      <c r="AF333" s="24"/>
      <c r="AG333" s="24"/>
      <c r="AH333" s="24"/>
      <c r="AI333" s="24"/>
      <c r="AJ333" s="24"/>
      <c r="AK333" s="24"/>
      <c r="AL333" s="180"/>
      <c r="AM333" s="24"/>
      <c r="AN333" s="24"/>
      <c r="AO333" s="24"/>
      <c r="AP333" s="29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F333" s="416"/>
      <c r="CG333" s="416"/>
      <c r="CH333" s="416"/>
      <c r="CI333" s="416"/>
      <c r="CK333" s="24"/>
      <c r="CL333" s="24"/>
      <c r="CM333" s="24"/>
      <c r="CN333" s="24"/>
      <c r="CO333" s="24"/>
      <c r="CP333" s="24"/>
      <c r="CQ333" s="24"/>
      <c r="CR333" s="24"/>
      <c r="CS333" s="24"/>
      <c r="CT333" s="474"/>
      <c r="CU333" s="24"/>
      <c r="CV333" s="24"/>
      <c r="CW333" s="24"/>
      <c r="CX333" s="475"/>
      <c r="CY333" s="475"/>
      <c r="CZ333" s="475"/>
      <c r="DA333" s="475"/>
    </row>
    <row r="334" spans="1:105">
      <c r="A334" s="11"/>
      <c r="B334" s="24"/>
      <c r="C334" s="24"/>
      <c r="D334" s="24"/>
      <c r="E334" s="24"/>
      <c r="F334" s="48"/>
      <c r="G334" s="24"/>
      <c r="H334" s="49"/>
      <c r="I334" s="24"/>
      <c r="J334" s="24"/>
      <c r="K334" s="24"/>
      <c r="L334" s="24"/>
      <c r="M334" s="24"/>
      <c r="N334" s="24"/>
      <c r="O334" s="24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4"/>
      <c r="AA334" s="24"/>
      <c r="AB334" s="24"/>
      <c r="AC334" s="24"/>
      <c r="AD334" s="136"/>
      <c r="AE334" s="136"/>
      <c r="AF334" s="24"/>
      <c r="AG334" s="24"/>
      <c r="AH334" s="24"/>
      <c r="AI334" s="24"/>
      <c r="AJ334" s="24"/>
      <c r="AK334" s="24"/>
      <c r="AL334" s="180"/>
      <c r="AM334" s="24"/>
      <c r="AN334" s="24"/>
      <c r="AO334" s="24"/>
      <c r="AP334" s="29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F334" s="416"/>
      <c r="CG334" s="416"/>
      <c r="CH334" s="416"/>
      <c r="CI334" s="416"/>
      <c r="CK334" s="24"/>
      <c r="CL334" s="24"/>
      <c r="CM334" s="24"/>
      <c r="CN334" s="24"/>
      <c r="CO334" s="24"/>
      <c r="CP334" s="24"/>
      <c r="CQ334" s="24"/>
      <c r="CR334" s="24"/>
      <c r="CS334" s="24"/>
      <c r="CT334" s="474"/>
      <c r="CU334" s="24"/>
      <c r="CV334" s="24"/>
      <c r="CW334" s="24"/>
      <c r="CX334" s="475"/>
      <c r="CY334" s="475"/>
      <c r="CZ334" s="475"/>
      <c r="DA334" s="475"/>
    </row>
    <row r="335" spans="1:105">
      <c r="A335" s="11"/>
      <c r="B335" s="24"/>
      <c r="C335" s="24"/>
      <c r="D335" s="24"/>
      <c r="E335" s="24"/>
      <c r="F335" s="48"/>
      <c r="G335" s="24"/>
      <c r="H335" s="49"/>
      <c r="I335" s="24"/>
      <c r="J335" s="24"/>
      <c r="K335" s="24"/>
      <c r="L335" s="24"/>
      <c r="M335" s="24"/>
      <c r="N335" s="24"/>
      <c r="O335" s="24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4"/>
      <c r="AA335" s="24"/>
      <c r="AB335" s="24"/>
      <c r="AC335" s="24"/>
      <c r="AD335" s="136"/>
      <c r="AE335" s="136"/>
      <c r="AF335" s="24"/>
      <c r="AG335" s="24"/>
      <c r="AH335" s="24"/>
      <c r="AI335" s="24"/>
      <c r="AJ335" s="24"/>
      <c r="AK335" s="24"/>
      <c r="AL335" s="180"/>
      <c r="AM335" s="24"/>
      <c r="AN335" s="24"/>
      <c r="AO335" s="24"/>
      <c r="AP335" s="29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F335" s="416"/>
      <c r="CG335" s="416"/>
      <c r="CH335" s="416"/>
      <c r="CI335" s="416"/>
      <c r="CK335" s="24"/>
      <c r="CL335" s="24"/>
      <c r="CM335" s="24"/>
      <c r="CN335" s="24"/>
      <c r="CO335" s="24"/>
      <c r="CP335" s="24"/>
      <c r="CQ335" s="24"/>
      <c r="CR335" s="24"/>
      <c r="CS335" s="24"/>
      <c r="CT335" s="474"/>
      <c r="CU335" s="24"/>
      <c r="CV335" s="24"/>
      <c r="CW335" s="24"/>
      <c r="CX335" s="475"/>
      <c r="CY335" s="475"/>
      <c r="CZ335" s="475"/>
      <c r="DA335" s="475"/>
    </row>
    <row r="336" spans="1:105">
      <c r="A336" s="11"/>
      <c r="B336" s="24"/>
      <c r="C336" s="24"/>
      <c r="D336" s="24"/>
      <c r="E336" s="24"/>
      <c r="F336" s="48"/>
      <c r="G336" s="24"/>
      <c r="H336" s="49"/>
      <c r="I336" s="24"/>
      <c r="J336" s="24"/>
      <c r="K336" s="24"/>
      <c r="L336" s="24"/>
      <c r="M336" s="24"/>
      <c r="N336" s="24"/>
      <c r="O336" s="24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4"/>
      <c r="AA336" s="24"/>
      <c r="AB336" s="24"/>
      <c r="AC336" s="24"/>
      <c r="AD336" s="136"/>
      <c r="AE336" s="136"/>
      <c r="AF336" s="24"/>
      <c r="AG336" s="24"/>
      <c r="AH336" s="24"/>
      <c r="AI336" s="24"/>
      <c r="AJ336" s="24"/>
      <c r="AK336" s="24"/>
      <c r="AL336" s="180"/>
      <c r="AM336" s="24"/>
      <c r="AN336" s="24"/>
      <c r="AO336" s="24"/>
      <c r="AP336" s="29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F336" s="416"/>
      <c r="CG336" s="416"/>
      <c r="CH336" s="416"/>
      <c r="CI336" s="416"/>
      <c r="CK336" s="24"/>
      <c r="CL336" s="24"/>
      <c r="CM336" s="24"/>
      <c r="CN336" s="24"/>
      <c r="CO336" s="24"/>
      <c r="CP336" s="24"/>
      <c r="CQ336" s="24"/>
      <c r="CR336" s="24"/>
      <c r="CS336" s="24"/>
      <c r="CT336" s="474"/>
      <c r="CU336" s="24"/>
      <c r="CV336" s="24"/>
      <c r="CW336" s="24"/>
      <c r="CX336" s="475"/>
      <c r="CY336" s="475"/>
      <c r="CZ336" s="475"/>
      <c r="DA336" s="475"/>
    </row>
    <row r="337" spans="1:105">
      <c r="A337" s="11"/>
      <c r="B337" s="24"/>
      <c r="C337" s="24"/>
      <c r="D337" s="24"/>
      <c r="E337" s="24"/>
      <c r="F337" s="48"/>
      <c r="G337" s="24"/>
      <c r="H337" s="49"/>
      <c r="I337" s="24"/>
      <c r="J337" s="24"/>
      <c r="K337" s="24"/>
      <c r="L337" s="24"/>
      <c r="M337" s="24"/>
      <c r="N337" s="24"/>
      <c r="O337" s="24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4"/>
      <c r="AA337" s="24"/>
      <c r="AB337" s="24"/>
      <c r="AC337" s="24"/>
      <c r="AD337" s="136"/>
      <c r="AE337" s="136"/>
      <c r="AF337" s="24"/>
      <c r="AG337" s="24"/>
      <c r="AH337" s="24"/>
      <c r="AI337" s="24"/>
      <c r="AJ337" s="24"/>
      <c r="AK337" s="24"/>
      <c r="AL337" s="180"/>
      <c r="AM337" s="24"/>
      <c r="AN337" s="24"/>
      <c r="AO337" s="24"/>
      <c r="AP337" s="29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F337" s="416"/>
      <c r="CG337" s="416"/>
      <c r="CH337" s="416"/>
      <c r="CI337" s="416"/>
      <c r="CK337" s="24"/>
      <c r="CL337" s="24"/>
      <c r="CM337" s="24"/>
      <c r="CN337" s="24"/>
      <c r="CO337" s="24"/>
      <c r="CP337" s="24"/>
      <c r="CQ337" s="24"/>
      <c r="CR337" s="24"/>
      <c r="CS337" s="24"/>
      <c r="CT337" s="474"/>
      <c r="CU337" s="24"/>
      <c r="CV337" s="24"/>
      <c r="CW337" s="24"/>
      <c r="CX337" s="475"/>
      <c r="CY337" s="475"/>
      <c r="CZ337" s="475"/>
      <c r="DA337" s="475"/>
    </row>
    <row r="338" spans="1:105">
      <c r="A338" s="11"/>
      <c r="B338" s="24"/>
      <c r="C338" s="24"/>
      <c r="D338" s="24"/>
      <c r="E338" s="24"/>
      <c r="F338" s="48"/>
      <c r="G338" s="24"/>
      <c r="H338" s="49"/>
      <c r="I338" s="24"/>
      <c r="J338" s="24"/>
      <c r="K338" s="24"/>
      <c r="L338" s="24"/>
      <c r="M338" s="24"/>
      <c r="N338" s="24"/>
      <c r="O338" s="24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4"/>
      <c r="AA338" s="24"/>
      <c r="AB338" s="24"/>
      <c r="AC338" s="24"/>
      <c r="AD338" s="136"/>
      <c r="AE338" s="136"/>
      <c r="AF338" s="24"/>
      <c r="AG338" s="24"/>
      <c r="AH338" s="24"/>
      <c r="AI338" s="24"/>
      <c r="AJ338" s="24"/>
      <c r="AK338" s="24"/>
      <c r="AL338" s="180"/>
      <c r="AM338" s="24"/>
      <c r="AN338" s="24"/>
      <c r="AO338" s="24"/>
      <c r="AP338" s="29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F338" s="416"/>
      <c r="CG338" s="416"/>
      <c r="CH338" s="416"/>
      <c r="CI338" s="416"/>
      <c r="CK338" s="24"/>
      <c r="CL338" s="24"/>
      <c r="CM338" s="24"/>
      <c r="CN338" s="24"/>
      <c r="CO338" s="24"/>
      <c r="CP338" s="24"/>
      <c r="CQ338" s="24"/>
      <c r="CR338" s="24"/>
      <c r="CS338" s="24"/>
      <c r="CT338" s="474"/>
      <c r="CU338" s="24"/>
      <c r="CV338" s="24"/>
      <c r="CW338" s="24"/>
      <c r="CX338" s="475"/>
      <c r="CY338" s="475"/>
      <c r="CZ338" s="475"/>
      <c r="DA338" s="475"/>
    </row>
    <row r="339" spans="1:105">
      <c r="A339" s="11"/>
      <c r="B339" s="24"/>
      <c r="C339" s="24"/>
      <c r="D339" s="24"/>
      <c r="E339" s="24"/>
      <c r="F339" s="48"/>
      <c r="G339" s="24"/>
      <c r="H339" s="49"/>
      <c r="I339" s="24"/>
      <c r="J339" s="24"/>
      <c r="K339" s="24"/>
      <c r="L339" s="24"/>
      <c r="M339" s="24"/>
      <c r="N339" s="24"/>
      <c r="O339" s="24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4"/>
      <c r="AA339" s="24"/>
      <c r="AB339" s="24"/>
      <c r="AC339" s="24"/>
      <c r="AD339" s="136"/>
      <c r="AE339" s="136"/>
      <c r="AF339" s="24"/>
      <c r="AG339" s="24"/>
      <c r="AH339" s="24"/>
      <c r="AI339" s="24"/>
      <c r="AJ339" s="24"/>
      <c r="AK339" s="24"/>
      <c r="AL339" s="180"/>
      <c r="AM339" s="24"/>
      <c r="AN339" s="24"/>
      <c r="AO339" s="24"/>
      <c r="AP339" s="29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F339" s="416"/>
      <c r="CG339" s="416"/>
      <c r="CH339" s="416"/>
      <c r="CI339" s="416"/>
      <c r="CK339" s="24"/>
      <c r="CL339" s="24"/>
      <c r="CM339" s="24"/>
      <c r="CN339" s="24"/>
      <c r="CO339" s="24"/>
      <c r="CP339" s="24"/>
      <c r="CQ339" s="24"/>
      <c r="CR339" s="24"/>
      <c r="CS339" s="24"/>
      <c r="CT339" s="474"/>
      <c r="CU339" s="24"/>
      <c r="CV339" s="24"/>
      <c r="CW339" s="24"/>
      <c r="CX339" s="475"/>
      <c r="CY339" s="475"/>
      <c r="CZ339" s="475"/>
      <c r="DA339" s="475"/>
    </row>
    <row r="340" spans="1:105">
      <c r="A340" s="11"/>
      <c r="B340" s="24"/>
      <c r="C340" s="24"/>
      <c r="D340" s="24"/>
      <c r="E340" s="24"/>
      <c r="F340" s="48"/>
      <c r="G340" s="24"/>
      <c r="H340" s="49"/>
      <c r="I340" s="24"/>
      <c r="J340" s="24"/>
      <c r="K340" s="24"/>
      <c r="L340" s="24"/>
      <c r="M340" s="24"/>
      <c r="N340" s="24"/>
      <c r="O340" s="24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4"/>
      <c r="AA340" s="24"/>
      <c r="AB340" s="24"/>
      <c r="AC340" s="24"/>
      <c r="AD340" s="136"/>
      <c r="AE340" s="136"/>
      <c r="AF340" s="24"/>
      <c r="AG340" s="24"/>
      <c r="AH340" s="24"/>
      <c r="AI340" s="24"/>
      <c r="AJ340" s="24"/>
      <c r="AK340" s="24"/>
      <c r="AL340" s="180"/>
      <c r="AM340" s="24"/>
      <c r="AN340" s="24"/>
      <c r="AO340" s="24"/>
      <c r="AP340" s="29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F340" s="416"/>
      <c r="CG340" s="416"/>
      <c r="CH340" s="416"/>
      <c r="CI340" s="416"/>
      <c r="CK340" s="24"/>
      <c r="CL340" s="24"/>
      <c r="CM340" s="24"/>
      <c r="CN340" s="24"/>
      <c r="CO340" s="24"/>
      <c r="CP340" s="24"/>
      <c r="CQ340" s="24"/>
      <c r="CR340" s="24"/>
      <c r="CS340" s="24"/>
      <c r="CT340" s="474"/>
      <c r="CU340" s="24"/>
      <c r="CV340" s="24"/>
      <c r="CW340" s="24"/>
      <c r="CX340" s="475"/>
      <c r="CY340" s="475"/>
      <c r="CZ340" s="475"/>
      <c r="DA340" s="475"/>
    </row>
    <row r="341" spans="1:105">
      <c r="A341" s="11"/>
      <c r="B341" s="24"/>
      <c r="C341" s="24"/>
      <c r="D341" s="24"/>
      <c r="E341" s="24"/>
      <c r="F341" s="48"/>
      <c r="G341" s="24"/>
      <c r="H341" s="49"/>
      <c r="I341" s="24"/>
      <c r="J341" s="24"/>
      <c r="K341" s="24"/>
      <c r="L341" s="24"/>
      <c r="M341" s="24"/>
      <c r="N341" s="24"/>
      <c r="O341" s="24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4"/>
      <c r="AA341" s="24"/>
      <c r="AB341" s="24"/>
      <c r="AC341" s="24"/>
      <c r="AD341" s="136"/>
      <c r="AE341" s="136"/>
      <c r="AF341" s="24"/>
      <c r="AG341" s="24"/>
      <c r="AH341" s="24"/>
      <c r="AI341" s="24"/>
      <c r="AJ341" s="24"/>
      <c r="AK341" s="24"/>
      <c r="AL341" s="180"/>
      <c r="AM341" s="24"/>
      <c r="AN341" s="24"/>
      <c r="AO341" s="24"/>
      <c r="AP341" s="29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F341" s="416"/>
      <c r="CG341" s="416"/>
      <c r="CH341" s="416"/>
      <c r="CI341" s="416"/>
      <c r="CK341" s="24"/>
      <c r="CL341" s="24"/>
      <c r="CM341" s="24"/>
      <c r="CN341" s="24"/>
      <c r="CO341" s="24"/>
      <c r="CP341" s="24"/>
      <c r="CQ341" s="24"/>
      <c r="CR341" s="24"/>
      <c r="CS341" s="24"/>
      <c r="CT341" s="474"/>
      <c r="CU341" s="24"/>
      <c r="CV341" s="24"/>
      <c r="CW341" s="24"/>
      <c r="CX341" s="475"/>
      <c r="CY341" s="475"/>
      <c r="CZ341" s="475"/>
      <c r="DA341" s="475"/>
    </row>
    <row r="342" spans="1:105">
      <c r="A342" s="11"/>
      <c r="B342" s="24"/>
      <c r="C342" s="24"/>
      <c r="D342" s="24"/>
      <c r="E342" s="24"/>
      <c r="F342" s="48"/>
      <c r="G342" s="24"/>
      <c r="H342" s="49"/>
      <c r="I342" s="24"/>
      <c r="J342" s="24"/>
      <c r="K342" s="24"/>
      <c r="L342" s="24"/>
      <c r="M342" s="24"/>
      <c r="N342" s="24"/>
      <c r="O342" s="24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4"/>
      <c r="AA342" s="24"/>
      <c r="AB342" s="24"/>
      <c r="AC342" s="24"/>
      <c r="AD342" s="136"/>
      <c r="AE342" s="136"/>
      <c r="AF342" s="24"/>
      <c r="AG342" s="24"/>
      <c r="AH342" s="24"/>
      <c r="AI342" s="24"/>
      <c r="AJ342" s="24"/>
      <c r="AK342" s="24"/>
      <c r="AL342" s="180"/>
      <c r="AM342" s="24"/>
      <c r="AN342" s="24"/>
      <c r="AO342" s="24"/>
      <c r="AP342" s="29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F342" s="416"/>
      <c r="CG342" s="416"/>
      <c r="CH342" s="416"/>
      <c r="CI342" s="416"/>
      <c r="CK342" s="24"/>
      <c r="CL342" s="24"/>
      <c r="CM342" s="24"/>
      <c r="CN342" s="24"/>
      <c r="CO342" s="24"/>
      <c r="CP342" s="24"/>
      <c r="CQ342" s="24"/>
      <c r="CR342" s="24"/>
      <c r="CS342" s="24"/>
      <c r="CT342" s="474"/>
      <c r="CU342" s="24"/>
      <c r="CV342" s="24"/>
      <c r="CW342" s="24"/>
      <c r="CX342" s="475"/>
      <c r="CY342" s="475"/>
      <c r="CZ342" s="475"/>
      <c r="DA342" s="475"/>
    </row>
    <row r="343" spans="1:105">
      <c r="A343" s="11"/>
      <c r="B343" s="24"/>
      <c r="C343" s="24"/>
      <c r="D343" s="24"/>
      <c r="E343" s="24"/>
      <c r="F343" s="48"/>
      <c r="G343" s="24"/>
      <c r="H343" s="49"/>
      <c r="I343" s="24"/>
      <c r="J343" s="24"/>
      <c r="K343" s="24"/>
      <c r="L343" s="24"/>
      <c r="M343" s="24"/>
      <c r="N343" s="24"/>
      <c r="O343" s="24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4"/>
      <c r="AA343" s="24"/>
      <c r="AB343" s="24"/>
      <c r="AC343" s="24"/>
      <c r="AD343" s="136"/>
      <c r="AE343" s="136"/>
      <c r="AF343" s="24"/>
      <c r="AG343" s="24"/>
      <c r="AH343" s="24"/>
      <c r="AI343" s="24"/>
      <c r="AJ343" s="24"/>
      <c r="AK343" s="24"/>
      <c r="AL343" s="180"/>
      <c r="AM343" s="24"/>
      <c r="AN343" s="24"/>
      <c r="AO343" s="24"/>
      <c r="AP343" s="29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F343" s="416"/>
      <c r="CG343" s="416"/>
      <c r="CH343" s="416"/>
      <c r="CI343" s="416"/>
      <c r="CK343" s="24"/>
      <c r="CL343" s="24"/>
      <c r="CM343" s="24"/>
      <c r="CN343" s="24"/>
      <c r="CO343" s="24"/>
      <c r="CP343" s="24"/>
      <c r="CQ343" s="24"/>
      <c r="CR343" s="24"/>
      <c r="CS343" s="24"/>
      <c r="CT343" s="474"/>
      <c r="CU343" s="24"/>
      <c r="CV343" s="24"/>
      <c r="CW343" s="24"/>
      <c r="CX343" s="475"/>
      <c r="CY343" s="475"/>
      <c r="CZ343" s="475"/>
      <c r="DA343" s="475"/>
    </row>
    <row r="344" spans="1:105">
      <c r="A344" s="11"/>
      <c r="B344" s="24"/>
      <c r="C344" s="24"/>
      <c r="D344" s="24"/>
      <c r="E344" s="24"/>
      <c r="F344" s="48"/>
      <c r="G344" s="24"/>
      <c r="H344" s="49"/>
      <c r="I344" s="24"/>
      <c r="J344" s="24"/>
      <c r="K344" s="24"/>
      <c r="L344" s="24"/>
      <c r="M344" s="24"/>
      <c r="N344" s="24"/>
      <c r="O344" s="24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4"/>
      <c r="AA344" s="24"/>
      <c r="AB344" s="24"/>
      <c r="AC344" s="24"/>
      <c r="AD344" s="136"/>
      <c r="AE344" s="136"/>
      <c r="AF344" s="24"/>
      <c r="AG344" s="24"/>
      <c r="AH344" s="24"/>
      <c r="AI344" s="24"/>
      <c r="AJ344" s="24"/>
      <c r="AK344" s="24"/>
      <c r="AL344" s="180"/>
      <c r="AM344" s="24"/>
      <c r="AN344" s="24"/>
      <c r="AO344" s="24"/>
      <c r="AP344" s="29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F344" s="416"/>
      <c r="CG344" s="416"/>
      <c r="CH344" s="416"/>
      <c r="CI344" s="416"/>
      <c r="CK344" s="24"/>
      <c r="CL344" s="24"/>
      <c r="CM344" s="24"/>
      <c r="CN344" s="24"/>
      <c r="CO344" s="24"/>
      <c r="CP344" s="24"/>
      <c r="CQ344" s="24"/>
      <c r="CR344" s="24"/>
      <c r="CS344" s="24"/>
      <c r="CT344" s="474"/>
      <c r="CU344" s="24"/>
      <c r="CV344" s="24"/>
      <c r="CW344" s="24"/>
      <c r="CX344" s="475"/>
      <c r="CY344" s="475"/>
      <c r="CZ344" s="475"/>
      <c r="DA344" s="475"/>
    </row>
    <row r="345" spans="1:105">
      <c r="A345" s="11"/>
      <c r="B345" s="24"/>
      <c r="C345" s="24"/>
      <c r="D345" s="24"/>
      <c r="E345" s="24"/>
      <c r="F345" s="48"/>
      <c r="G345" s="24"/>
      <c r="H345" s="49"/>
      <c r="I345" s="24"/>
      <c r="J345" s="24"/>
      <c r="K345" s="24"/>
      <c r="L345" s="24"/>
      <c r="M345" s="24"/>
      <c r="N345" s="24"/>
      <c r="O345" s="24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4"/>
      <c r="AA345" s="24"/>
      <c r="AB345" s="24"/>
      <c r="AC345" s="24"/>
      <c r="AD345" s="136"/>
      <c r="AE345" s="136"/>
      <c r="AF345" s="24"/>
      <c r="AG345" s="24"/>
      <c r="AH345" s="24"/>
      <c r="AI345" s="24"/>
      <c r="AJ345" s="24"/>
      <c r="AK345" s="24"/>
      <c r="AL345" s="180"/>
      <c r="AM345" s="24"/>
      <c r="AN345" s="24"/>
      <c r="AO345" s="24"/>
      <c r="AP345" s="29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F345" s="416"/>
      <c r="CG345" s="416"/>
      <c r="CH345" s="416"/>
      <c r="CI345" s="416"/>
      <c r="CK345" s="24"/>
      <c r="CL345" s="24"/>
      <c r="CM345" s="24"/>
      <c r="CN345" s="24"/>
      <c r="CO345" s="24"/>
      <c r="CP345" s="24"/>
      <c r="CQ345" s="24"/>
      <c r="CR345" s="24"/>
      <c r="CS345" s="24"/>
      <c r="CT345" s="474"/>
      <c r="CU345" s="24"/>
      <c r="CV345" s="24"/>
      <c r="CW345" s="24"/>
      <c r="CX345" s="475"/>
      <c r="CY345" s="475"/>
      <c r="CZ345" s="475"/>
      <c r="DA345" s="475"/>
    </row>
    <row r="346" spans="1:105">
      <c r="A346" s="11"/>
      <c r="B346" s="24"/>
      <c r="C346" s="24"/>
      <c r="D346" s="24"/>
      <c r="E346" s="24"/>
      <c r="F346" s="48"/>
      <c r="G346" s="24"/>
      <c r="H346" s="49"/>
      <c r="I346" s="24"/>
      <c r="J346" s="24"/>
      <c r="K346" s="24"/>
      <c r="L346" s="24"/>
      <c r="M346" s="24"/>
      <c r="N346" s="24"/>
      <c r="O346" s="24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4"/>
      <c r="AA346" s="24"/>
      <c r="AB346" s="24"/>
      <c r="AC346" s="24"/>
      <c r="AD346" s="136"/>
      <c r="AE346" s="136"/>
      <c r="AF346" s="24"/>
      <c r="AG346" s="24"/>
      <c r="AH346" s="24"/>
      <c r="AI346" s="24"/>
      <c r="AJ346" s="24"/>
      <c r="AK346" s="24"/>
      <c r="AL346" s="180"/>
      <c r="AM346" s="24"/>
      <c r="AN346" s="24"/>
      <c r="AO346" s="24"/>
      <c r="AP346" s="29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F346" s="416"/>
      <c r="CG346" s="416"/>
      <c r="CH346" s="416"/>
      <c r="CI346" s="416"/>
      <c r="CK346" s="24"/>
      <c r="CL346" s="24"/>
      <c r="CM346" s="24"/>
      <c r="CN346" s="24"/>
      <c r="CO346" s="24"/>
      <c r="CP346" s="24"/>
      <c r="CQ346" s="24"/>
      <c r="CR346" s="24"/>
      <c r="CS346" s="24"/>
      <c r="CT346" s="474"/>
      <c r="CU346" s="24"/>
      <c r="CV346" s="24"/>
      <c r="CW346" s="24"/>
      <c r="CX346" s="475"/>
      <c r="CY346" s="475"/>
      <c r="CZ346" s="475"/>
      <c r="DA346" s="475"/>
    </row>
    <row r="347" spans="1:105">
      <c r="A347" s="11"/>
      <c r="B347" s="24"/>
      <c r="C347" s="24"/>
      <c r="D347" s="24"/>
      <c r="E347" s="24"/>
      <c r="F347" s="48"/>
      <c r="G347" s="24"/>
      <c r="H347" s="49"/>
      <c r="I347" s="24"/>
      <c r="J347" s="24"/>
      <c r="K347" s="24"/>
      <c r="L347" s="24"/>
      <c r="M347" s="24"/>
      <c r="N347" s="24"/>
      <c r="O347" s="24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4"/>
      <c r="AA347" s="24"/>
      <c r="AB347" s="24"/>
      <c r="AC347" s="24"/>
      <c r="AD347" s="136"/>
      <c r="AE347" s="136"/>
      <c r="AF347" s="24"/>
      <c r="AG347" s="24"/>
      <c r="AH347" s="24"/>
      <c r="AI347" s="24"/>
      <c r="AJ347" s="24"/>
      <c r="AK347" s="24"/>
      <c r="AL347" s="180"/>
      <c r="AM347" s="24"/>
      <c r="AN347" s="24"/>
      <c r="AO347" s="24"/>
      <c r="AP347" s="29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F347" s="416"/>
      <c r="CG347" s="416"/>
      <c r="CH347" s="416"/>
      <c r="CI347" s="416"/>
      <c r="CK347" s="24"/>
      <c r="CL347" s="24"/>
      <c r="CM347" s="24"/>
      <c r="CN347" s="24"/>
      <c r="CO347" s="24"/>
      <c r="CP347" s="24"/>
      <c r="CQ347" s="24"/>
      <c r="CR347" s="24"/>
      <c r="CS347" s="24"/>
      <c r="CT347" s="474"/>
      <c r="CU347" s="24"/>
      <c r="CV347" s="24"/>
      <c r="CW347" s="24"/>
      <c r="CX347" s="475"/>
      <c r="CY347" s="475"/>
      <c r="CZ347" s="475"/>
      <c r="DA347" s="475"/>
    </row>
    <row r="348" spans="1:105">
      <c r="A348" s="11"/>
      <c r="B348" s="24"/>
      <c r="C348" s="24"/>
      <c r="D348" s="24"/>
      <c r="E348" s="24"/>
      <c r="F348" s="48"/>
      <c r="G348" s="24"/>
      <c r="H348" s="49"/>
      <c r="I348" s="24"/>
      <c r="J348" s="24"/>
      <c r="K348" s="24"/>
      <c r="L348" s="24"/>
      <c r="M348" s="24"/>
      <c r="N348" s="24"/>
      <c r="O348" s="24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4"/>
      <c r="AA348" s="24"/>
      <c r="AB348" s="24"/>
      <c r="AC348" s="24"/>
      <c r="AD348" s="136"/>
      <c r="AE348" s="136"/>
      <c r="AF348" s="24"/>
      <c r="AG348" s="24"/>
      <c r="AH348" s="24"/>
      <c r="AI348" s="24"/>
      <c r="AJ348" s="24"/>
      <c r="AK348" s="24"/>
      <c r="AL348" s="180"/>
      <c r="AM348" s="24"/>
      <c r="AN348" s="24"/>
      <c r="AO348" s="24"/>
      <c r="AP348" s="29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F348" s="416"/>
      <c r="CG348" s="416"/>
      <c r="CH348" s="416"/>
      <c r="CI348" s="416"/>
      <c r="CK348" s="24"/>
      <c r="CL348" s="24"/>
      <c r="CM348" s="24"/>
      <c r="CN348" s="24"/>
      <c r="CO348" s="24"/>
      <c r="CP348" s="24"/>
      <c r="CQ348" s="24"/>
      <c r="CR348" s="24"/>
      <c r="CS348" s="24"/>
      <c r="CT348" s="474"/>
      <c r="CU348" s="24"/>
      <c r="CV348" s="24"/>
      <c r="CW348" s="24"/>
      <c r="CX348" s="475"/>
      <c r="CY348" s="475"/>
      <c r="CZ348" s="475"/>
      <c r="DA348" s="475"/>
    </row>
    <row r="349" spans="1:105">
      <c r="A349" s="11"/>
      <c r="B349" s="24"/>
      <c r="C349" s="24"/>
      <c r="D349" s="24"/>
      <c r="E349" s="24"/>
      <c r="F349" s="48"/>
      <c r="G349" s="24"/>
      <c r="H349" s="49"/>
      <c r="I349" s="24"/>
      <c r="J349" s="24"/>
      <c r="K349" s="24"/>
      <c r="L349" s="24"/>
      <c r="M349" s="24"/>
      <c r="N349" s="24"/>
      <c r="O349" s="24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4"/>
      <c r="AA349" s="24"/>
      <c r="AB349" s="24"/>
      <c r="AC349" s="24"/>
      <c r="AD349" s="136"/>
      <c r="AE349" s="136"/>
      <c r="AF349" s="24"/>
      <c r="AG349" s="24"/>
      <c r="AH349" s="24"/>
      <c r="AI349" s="24"/>
      <c r="AJ349" s="24"/>
      <c r="AK349" s="24"/>
      <c r="AL349" s="180"/>
      <c r="AM349" s="24"/>
      <c r="AN349" s="24"/>
      <c r="AO349" s="24"/>
      <c r="AP349" s="29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F349" s="416"/>
      <c r="CG349" s="416"/>
      <c r="CH349" s="416"/>
      <c r="CI349" s="416"/>
      <c r="CK349" s="24"/>
      <c r="CL349" s="24"/>
      <c r="CM349" s="24"/>
      <c r="CN349" s="24"/>
      <c r="CO349" s="24"/>
      <c r="CP349" s="24"/>
      <c r="CQ349" s="24"/>
      <c r="CR349" s="24"/>
      <c r="CS349" s="24"/>
      <c r="CT349" s="474"/>
      <c r="CU349" s="24"/>
      <c r="CV349" s="24"/>
      <c r="CW349" s="24"/>
      <c r="CX349" s="475"/>
      <c r="CY349" s="475"/>
      <c r="CZ349" s="475"/>
      <c r="DA349" s="475"/>
    </row>
    <row r="350" spans="1:105">
      <c r="A350" s="11"/>
      <c r="B350" s="24"/>
      <c r="C350" s="24"/>
      <c r="D350" s="24"/>
      <c r="E350" s="24"/>
      <c r="F350" s="48"/>
      <c r="G350" s="24"/>
      <c r="H350" s="49"/>
      <c r="I350" s="24"/>
      <c r="J350" s="24"/>
      <c r="K350" s="24"/>
      <c r="L350" s="24"/>
      <c r="M350" s="24"/>
      <c r="N350" s="24"/>
      <c r="O350" s="24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4"/>
      <c r="AA350" s="24"/>
      <c r="AB350" s="24"/>
      <c r="AC350" s="24"/>
      <c r="AD350" s="136"/>
      <c r="AE350" s="136"/>
      <c r="AF350" s="24"/>
      <c r="AG350" s="24"/>
      <c r="AH350" s="24"/>
      <c r="AI350" s="24"/>
      <c r="AJ350" s="24"/>
      <c r="AK350" s="24"/>
      <c r="AL350" s="180"/>
      <c r="AM350" s="24"/>
      <c r="AN350" s="24"/>
      <c r="AO350" s="24"/>
      <c r="AP350" s="29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F350" s="416"/>
      <c r="CG350" s="416"/>
      <c r="CH350" s="416"/>
      <c r="CI350" s="416"/>
      <c r="CK350" s="24"/>
      <c r="CL350" s="24"/>
      <c r="CM350" s="24"/>
      <c r="CN350" s="24"/>
      <c r="CO350" s="24"/>
      <c r="CP350" s="24"/>
      <c r="CQ350" s="24"/>
      <c r="CR350" s="24"/>
      <c r="CS350" s="24"/>
      <c r="CT350" s="474"/>
      <c r="CU350" s="24"/>
      <c r="CV350" s="24"/>
      <c r="CW350" s="24"/>
      <c r="CX350" s="475"/>
      <c r="CY350" s="475"/>
      <c r="CZ350" s="475"/>
      <c r="DA350" s="475"/>
    </row>
    <row r="351" spans="1:105">
      <c r="A351" s="11"/>
      <c r="B351" s="24"/>
      <c r="C351" s="24"/>
      <c r="D351" s="24"/>
      <c r="E351" s="24"/>
      <c r="F351" s="48"/>
      <c r="G351" s="24"/>
      <c r="H351" s="49"/>
      <c r="I351" s="24"/>
      <c r="J351" s="24"/>
      <c r="K351" s="24"/>
      <c r="L351" s="24"/>
      <c r="M351" s="24"/>
      <c r="N351" s="24"/>
      <c r="O351" s="24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4"/>
      <c r="AA351" s="24"/>
      <c r="AB351" s="24"/>
      <c r="AC351" s="24"/>
      <c r="AD351" s="136"/>
      <c r="AE351" s="136"/>
      <c r="AF351" s="24"/>
      <c r="AG351" s="24"/>
      <c r="AH351" s="24"/>
      <c r="AI351" s="24"/>
      <c r="AJ351" s="24"/>
      <c r="AK351" s="24"/>
      <c r="AL351" s="180"/>
      <c r="AM351" s="24"/>
      <c r="AN351" s="24"/>
      <c r="AO351" s="24"/>
      <c r="AP351" s="29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F351" s="416"/>
      <c r="CG351" s="416"/>
      <c r="CH351" s="416"/>
      <c r="CI351" s="416"/>
      <c r="CK351" s="24"/>
      <c r="CL351" s="24"/>
      <c r="CM351" s="24"/>
      <c r="CN351" s="24"/>
      <c r="CO351" s="24"/>
      <c r="CP351" s="24"/>
      <c r="CQ351" s="24"/>
      <c r="CR351" s="24"/>
      <c r="CS351" s="24"/>
      <c r="CT351" s="474"/>
      <c r="CU351" s="24"/>
      <c r="CV351" s="24"/>
      <c r="CW351" s="24"/>
      <c r="CX351" s="475"/>
      <c r="CY351" s="475"/>
      <c r="CZ351" s="475"/>
      <c r="DA351" s="475"/>
    </row>
    <row r="352" spans="1:105">
      <c r="A352" s="11"/>
      <c r="B352" s="24"/>
      <c r="C352" s="24"/>
      <c r="D352" s="24"/>
      <c r="E352" s="24"/>
      <c r="F352" s="48"/>
      <c r="G352" s="24"/>
      <c r="H352" s="49"/>
      <c r="I352" s="24"/>
      <c r="J352" s="24"/>
      <c r="K352" s="24"/>
      <c r="L352" s="24"/>
      <c r="M352" s="24"/>
      <c r="N352" s="24"/>
      <c r="O352" s="24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4"/>
      <c r="AA352" s="24"/>
      <c r="AB352" s="24"/>
      <c r="AC352" s="24"/>
      <c r="AD352" s="136"/>
      <c r="AE352" s="136"/>
      <c r="AF352" s="24"/>
      <c r="AG352" s="24"/>
      <c r="AH352" s="24"/>
      <c r="AI352" s="24"/>
      <c r="AJ352" s="24"/>
      <c r="AK352" s="24"/>
      <c r="AL352" s="180"/>
      <c r="AM352" s="24"/>
      <c r="AN352" s="24"/>
      <c r="AO352" s="24"/>
      <c r="AP352" s="29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F352" s="416"/>
      <c r="CG352" s="416"/>
      <c r="CH352" s="416"/>
      <c r="CI352" s="416"/>
      <c r="CK352" s="24"/>
      <c r="CL352" s="24"/>
      <c r="CM352" s="24"/>
      <c r="CN352" s="24"/>
      <c r="CO352" s="24"/>
      <c r="CP352" s="24"/>
      <c r="CQ352" s="24"/>
      <c r="CR352" s="24"/>
      <c r="CS352" s="24"/>
      <c r="CT352" s="474"/>
      <c r="CU352" s="24"/>
      <c r="CV352" s="24"/>
      <c r="CW352" s="24"/>
      <c r="CX352" s="475"/>
      <c r="CY352" s="475"/>
      <c r="CZ352" s="475"/>
      <c r="DA352" s="475"/>
    </row>
    <row r="353" spans="1:105">
      <c r="A353" s="11"/>
      <c r="B353" s="24"/>
      <c r="C353" s="24"/>
      <c r="D353" s="24"/>
      <c r="E353" s="24"/>
      <c r="F353" s="48"/>
      <c r="G353" s="24"/>
      <c r="H353" s="49"/>
      <c r="I353" s="24"/>
      <c r="J353" s="24"/>
      <c r="K353" s="24"/>
      <c r="L353" s="24"/>
      <c r="M353" s="24"/>
      <c r="N353" s="24"/>
      <c r="O353" s="24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4"/>
      <c r="AA353" s="24"/>
      <c r="AB353" s="24"/>
      <c r="AC353" s="24"/>
      <c r="AD353" s="136"/>
      <c r="AE353" s="136"/>
      <c r="AF353" s="24"/>
      <c r="AG353" s="24"/>
      <c r="AH353" s="24"/>
      <c r="AI353" s="24"/>
      <c r="AJ353" s="24"/>
      <c r="AK353" s="24"/>
      <c r="AL353" s="180"/>
      <c r="AM353" s="24"/>
      <c r="AN353" s="24"/>
      <c r="AO353" s="24"/>
      <c r="AP353" s="29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F353" s="416"/>
      <c r="CG353" s="416"/>
      <c r="CH353" s="416"/>
      <c r="CI353" s="416"/>
      <c r="CK353" s="24"/>
      <c r="CL353" s="24"/>
      <c r="CM353" s="24"/>
      <c r="CN353" s="24"/>
      <c r="CO353" s="24"/>
      <c r="CP353" s="24"/>
      <c r="CQ353" s="24"/>
      <c r="CR353" s="24"/>
      <c r="CS353" s="24"/>
      <c r="CT353" s="474"/>
      <c r="CU353" s="24"/>
      <c r="CV353" s="24"/>
      <c r="CW353" s="24"/>
      <c r="CX353" s="475"/>
      <c r="CY353" s="475"/>
      <c r="CZ353" s="475"/>
      <c r="DA353" s="475"/>
    </row>
    <row r="354" spans="1:105">
      <c r="A354" s="11"/>
      <c r="B354" s="24"/>
      <c r="C354" s="24"/>
      <c r="D354" s="24"/>
      <c r="E354" s="24"/>
      <c r="F354" s="48"/>
      <c r="G354" s="24"/>
      <c r="H354" s="49"/>
      <c r="I354" s="24"/>
      <c r="J354" s="24"/>
      <c r="K354" s="24"/>
      <c r="L354" s="24"/>
      <c r="M354" s="24"/>
      <c r="N354" s="24"/>
      <c r="O354" s="24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4"/>
      <c r="AA354" s="24"/>
      <c r="AB354" s="24"/>
      <c r="AC354" s="24"/>
      <c r="AD354" s="136"/>
      <c r="AE354" s="136"/>
      <c r="AF354" s="24"/>
      <c r="AG354" s="24"/>
      <c r="AH354" s="24"/>
      <c r="AI354" s="24"/>
      <c r="AJ354" s="24"/>
      <c r="AK354" s="24"/>
      <c r="AL354" s="180"/>
      <c r="AM354" s="24"/>
      <c r="AN354" s="24"/>
      <c r="AO354" s="24"/>
      <c r="AP354" s="29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F354" s="416"/>
      <c r="CG354" s="416"/>
      <c r="CH354" s="416"/>
      <c r="CI354" s="416"/>
      <c r="CK354" s="24"/>
      <c r="CL354" s="24"/>
      <c r="CM354" s="24"/>
      <c r="CN354" s="24"/>
      <c r="CO354" s="24"/>
      <c r="CP354" s="24"/>
      <c r="CQ354" s="24"/>
      <c r="CR354" s="24"/>
      <c r="CS354" s="24"/>
      <c r="CT354" s="474"/>
      <c r="CU354" s="24"/>
      <c r="CV354" s="24"/>
      <c r="CW354" s="24"/>
      <c r="CX354" s="475"/>
      <c r="CY354" s="475"/>
      <c r="CZ354" s="475"/>
      <c r="DA354" s="475"/>
    </row>
    <row r="355" spans="1:105">
      <c r="A355" s="11"/>
      <c r="B355" s="24"/>
      <c r="C355" s="24"/>
      <c r="D355" s="24"/>
      <c r="E355" s="24"/>
      <c r="F355" s="48"/>
      <c r="G355" s="24"/>
      <c r="H355" s="49"/>
      <c r="I355" s="24"/>
      <c r="J355" s="24"/>
      <c r="K355" s="24"/>
      <c r="L355" s="24"/>
      <c r="M355" s="24"/>
      <c r="N355" s="24"/>
      <c r="O355" s="24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4"/>
      <c r="AA355" s="24"/>
      <c r="AB355" s="24"/>
      <c r="AC355" s="24"/>
      <c r="AD355" s="136"/>
      <c r="AE355" s="136"/>
      <c r="AF355" s="24"/>
      <c r="AG355" s="24"/>
      <c r="AH355" s="24"/>
      <c r="AI355" s="24"/>
      <c r="AJ355" s="24"/>
      <c r="AK355" s="24"/>
      <c r="AL355" s="180"/>
      <c r="AM355" s="24"/>
      <c r="AN355" s="24"/>
      <c r="AO355" s="24"/>
      <c r="AP355" s="29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F355" s="416"/>
      <c r="CG355" s="416"/>
      <c r="CH355" s="416"/>
      <c r="CI355" s="416"/>
      <c r="CK355" s="24"/>
      <c r="CL355" s="24"/>
      <c r="CM355" s="24"/>
      <c r="CN355" s="24"/>
      <c r="CO355" s="24"/>
      <c r="CP355" s="24"/>
      <c r="CQ355" s="24"/>
      <c r="CR355" s="24"/>
      <c r="CS355" s="24"/>
      <c r="CT355" s="474"/>
      <c r="CU355" s="24"/>
      <c r="CV355" s="24"/>
      <c r="CW355" s="24"/>
      <c r="CX355" s="475"/>
      <c r="CY355" s="475"/>
      <c r="CZ355" s="475"/>
      <c r="DA355" s="475"/>
    </row>
    <row r="356" spans="1:105">
      <c r="A356" s="11"/>
      <c r="B356" s="24"/>
      <c r="C356" s="24"/>
      <c r="D356" s="24"/>
      <c r="E356" s="24"/>
      <c r="F356" s="48"/>
      <c r="G356" s="24"/>
      <c r="H356" s="49"/>
      <c r="I356" s="24"/>
      <c r="J356" s="24"/>
      <c r="K356" s="24"/>
      <c r="L356" s="24"/>
      <c r="M356" s="24"/>
      <c r="N356" s="24"/>
      <c r="O356" s="24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4"/>
      <c r="AA356" s="24"/>
      <c r="AB356" s="24"/>
      <c r="AC356" s="24"/>
      <c r="AD356" s="136"/>
      <c r="AE356" s="136"/>
      <c r="AF356" s="24"/>
      <c r="AG356" s="24"/>
      <c r="AH356" s="24"/>
      <c r="AI356" s="24"/>
      <c r="AJ356" s="24"/>
      <c r="AK356" s="24"/>
      <c r="AL356" s="180"/>
      <c r="AM356" s="24"/>
      <c r="AN356" s="24"/>
      <c r="AO356" s="24"/>
      <c r="AP356" s="29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F356" s="416"/>
      <c r="CG356" s="416"/>
      <c r="CH356" s="416"/>
      <c r="CI356" s="416"/>
      <c r="CK356" s="24"/>
      <c r="CL356" s="24"/>
      <c r="CM356" s="24"/>
      <c r="CN356" s="24"/>
      <c r="CO356" s="24"/>
      <c r="CP356" s="24"/>
      <c r="CQ356" s="24"/>
      <c r="CR356" s="24"/>
      <c r="CS356" s="24"/>
      <c r="CT356" s="474"/>
      <c r="CU356" s="24"/>
      <c r="CV356" s="24"/>
      <c r="CW356" s="24"/>
      <c r="CX356" s="475"/>
      <c r="CY356" s="475"/>
      <c r="CZ356" s="475"/>
      <c r="DA356" s="475"/>
    </row>
    <row r="357" spans="1:105">
      <c r="A357" s="11"/>
      <c r="B357" s="24"/>
      <c r="C357" s="24"/>
      <c r="D357" s="24"/>
      <c r="E357" s="24"/>
      <c r="F357" s="48"/>
      <c r="G357" s="24"/>
      <c r="H357" s="49"/>
      <c r="I357" s="24"/>
      <c r="J357" s="24"/>
      <c r="K357" s="24"/>
      <c r="L357" s="24"/>
      <c r="M357" s="24"/>
      <c r="N357" s="24"/>
      <c r="O357" s="24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4"/>
      <c r="AA357" s="24"/>
      <c r="AB357" s="24"/>
      <c r="AC357" s="24"/>
      <c r="AD357" s="136"/>
      <c r="AE357" s="136"/>
      <c r="AF357" s="24"/>
      <c r="AG357" s="24"/>
      <c r="AH357" s="24"/>
      <c r="AI357" s="24"/>
      <c r="AJ357" s="24"/>
      <c r="AK357" s="24"/>
      <c r="AL357" s="180"/>
      <c r="AM357" s="24"/>
      <c r="AN357" s="24"/>
      <c r="AO357" s="24"/>
      <c r="AP357" s="29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F357" s="416"/>
      <c r="CG357" s="416"/>
      <c r="CH357" s="416"/>
      <c r="CI357" s="416"/>
      <c r="CK357" s="24"/>
      <c r="CL357" s="24"/>
      <c r="CM357" s="24"/>
      <c r="CN357" s="24"/>
      <c r="CO357" s="24"/>
      <c r="CP357" s="24"/>
      <c r="CQ357" s="24"/>
      <c r="CR357" s="24"/>
      <c r="CS357" s="24"/>
      <c r="CT357" s="474"/>
      <c r="CU357" s="24"/>
      <c r="CV357" s="24"/>
      <c r="CW357" s="24"/>
      <c r="CX357" s="475"/>
      <c r="CY357" s="475"/>
      <c r="CZ357" s="475"/>
      <c r="DA357" s="475"/>
    </row>
    <row r="358" spans="1:105">
      <c r="A358" s="11"/>
      <c r="B358" s="24"/>
      <c r="C358" s="24"/>
      <c r="D358" s="24"/>
      <c r="E358" s="24"/>
      <c r="F358" s="48"/>
      <c r="G358" s="24"/>
      <c r="H358" s="49"/>
      <c r="I358" s="24"/>
      <c r="J358" s="24"/>
      <c r="K358" s="24"/>
      <c r="L358" s="24"/>
      <c r="M358" s="24"/>
      <c r="N358" s="24"/>
      <c r="O358" s="24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4"/>
      <c r="AA358" s="24"/>
      <c r="AB358" s="24"/>
      <c r="AC358" s="24"/>
      <c r="AD358" s="136"/>
      <c r="AE358" s="136"/>
      <c r="AF358" s="24"/>
      <c r="AG358" s="24"/>
      <c r="AH358" s="24"/>
      <c r="AI358" s="24"/>
      <c r="AJ358" s="24"/>
      <c r="AK358" s="24"/>
      <c r="AL358" s="180"/>
      <c r="AM358" s="24"/>
      <c r="AN358" s="24"/>
      <c r="AO358" s="24"/>
      <c r="AP358" s="29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F358" s="416"/>
      <c r="CG358" s="416"/>
      <c r="CH358" s="416"/>
      <c r="CI358" s="416"/>
      <c r="CK358" s="24"/>
      <c r="CL358" s="24"/>
      <c r="CM358" s="24"/>
      <c r="CN358" s="24"/>
      <c r="CO358" s="24"/>
      <c r="CP358" s="24"/>
      <c r="CQ358" s="24"/>
      <c r="CR358" s="24"/>
      <c r="CS358" s="24"/>
      <c r="CT358" s="474"/>
      <c r="CU358" s="24"/>
      <c r="CV358" s="24"/>
      <c r="CW358" s="24"/>
      <c r="CX358" s="475"/>
      <c r="CY358" s="475"/>
      <c r="CZ358" s="475"/>
      <c r="DA358" s="475"/>
    </row>
    <row r="359" spans="1:105">
      <c r="A359" s="11"/>
      <c r="B359" s="24"/>
      <c r="C359" s="24"/>
      <c r="D359" s="24"/>
      <c r="E359" s="24"/>
      <c r="F359" s="48"/>
      <c r="G359" s="24"/>
      <c r="H359" s="49"/>
      <c r="I359" s="24"/>
      <c r="J359" s="24"/>
      <c r="K359" s="24"/>
      <c r="L359" s="24"/>
      <c r="M359" s="24"/>
      <c r="N359" s="24"/>
      <c r="O359" s="24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4"/>
      <c r="AA359" s="24"/>
      <c r="AB359" s="24"/>
      <c r="AC359" s="24"/>
      <c r="AD359" s="136"/>
      <c r="AE359" s="136"/>
      <c r="AF359" s="24"/>
      <c r="AG359" s="24"/>
      <c r="AH359" s="24"/>
      <c r="AI359" s="24"/>
      <c r="AJ359" s="24"/>
      <c r="AK359" s="24"/>
      <c r="AL359" s="180"/>
      <c r="AM359" s="24"/>
      <c r="AN359" s="24"/>
      <c r="AO359" s="24"/>
      <c r="AP359" s="29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F359" s="416"/>
      <c r="CG359" s="416"/>
      <c r="CH359" s="416"/>
      <c r="CI359" s="416"/>
      <c r="CK359" s="24"/>
      <c r="CL359" s="24"/>
      <c r="CM359" s="24"/>
      <c r="CN359" s="24"/>
      <c r="CO359" s="24"/>
      <c r="CP359" s="24"/>
      <c r="CQ359" s="24"/>
      <c r="CR359" s="24"/>
      <c r="CS359" s="24"/>
      <c r="CT359" s="474"/>
      <c r="CU359" s="24"/>
      <c r="CV359" s="24"/>
      <c r="CW359" s="24"/>
      <c r="CX359" s="475"/>
      <c r="CY359" s="475"/>
      <c r="CZ359" s="475"/>
      <c r="DA359" s="475"/>
    </row>
    <row r="360" spans="1:105">
      <c r="A360" s="11"/>
      <c r="B360" s="24"/>
      <c r="C360" s="24"/>
      <c r="D360" s="24"/>
      <c r="E360" s="24"/>
      <c r="F360" s="48"/>
      <c r="G360" s="24"/>
      <c r="H360" s="49"/>
      <c r="I360" s="24"/>
      <c r="J360" s="24"/>
      <c r="K360" s="24"/>
      <c r="L360" s="24"/>
      <c r="M360" s="24"/>
      <c r="N360" s="24"/>
      <c r="O360" s="24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4"/>
      <c r="AA360" s="24"/>
      <c r="AB360" s="24"/>
      <c r="AC360" s="24"/>
      <c r="AD360" s="136"/>
      <c r="AE360" s="136"/>
      <c r="AF360" s="24"/>
      <c r="AG360" s="24"/>
      <c r="AH360" s="24"/>
      <c r="AI360" s="24"/>
      <c r="AJ360" s="24"/>
      <c r="AK360" s="24"/>
      <c r="AL360" s="180"/>
      <c r="AM360" s="24"/>
      <c r="AN360" s="24"/>
      <c r="AO360" s="24"/>
      <c r="AP360" s="29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F360" s="416"/>
      <c r="CG360" s="416"/>
      <c r="CH360" s="416"/>
      <c r="CI360" s="416"/>
      <c r="CK360" s="24"/>
      <c r="CL360" s="24"/>
      <c r="CM360" s="24"/>
      <c r="CN360" s="24"/>
      <c r="CO360" s="24"/>
      <c r="CP360" s="24"/>
      <c r="CQ360" s="24"/>
      <c r="CR360" s="24"/>
      <c r="CS360" s="24"/>
      <c r="CT360" s="474"/>
      <c r="CU360" s="24"/>
      <c r="CV360" s="24"/>
      <c r="CW360" s="24"/>
      <c r="CX360" s="475"/>
      <c r="CY360" s="475"/>
      <c r="CZ360" s="475"/>
      <c r="DA360" s="475"/>
    </row>
    <row r="361" spans="1:105">
      <c r="A361" s="11"/>
      <c r="B361" s="24"/>
      <c r="C361" s="24"/>
      <c r="D361" s="24"/>
      <c r="E361" s="24"/>
      <c r="F361" s="48"/>
      <c r="G361" s="24"/>
      <c r="H361" s="49"/>
      <c r="I361" s="24"/>
      <c r="J361" s="24"/>
      <c r="K361" s="24"/>
      <c r="L361" s="24"/>
      <c r="M361" s="24"/>
      <c r="N361" s="24"/>
      <c r="O361" s="24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4"/>
      <c r="AA361" s="24"/>
      <c r="AB361" s="24"/>
      <c r="AC361" s="24"/>
      <c r="AD361" s="136"/>
      <c r="AE361" s="136"/>
      <c r="AF361" s="24"/>
      <c r="AG361" s="24"/>
      <c r="AH361" s="24"/>
      <c r="AI361" s="24"/>
      <c r="AJ361" s="24"/>
      <c r="AK361" s="24"/>
      <c r="AL361" s="180"/>
      <c r="AM361" s="24"/>
      <c r="AN361" s="24"/>
      <c r="AO361" s="24"/>
      <c r="AP361" s="29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F361" s="416"/>
      <c r="CG361" s="416"/>
      <c r="CH361" s="416"/>
      <c r="CI361" s="416"/>
      <c r="CK361" s="24"/>
      <c r="CL361" s="24"/>
      <c r="CM361" s="24"/>
      <c r="CN361" s="24"/>
      <c r="CO361" s="24"/>
      <c r="CP361" s="24"/>
      <c r="CQ361" s="24"/>
      <c r="CR361" s="24"/>
      <c r="CS361" s="24"/>
      <c r="CT361" s="474"/>
      <c r="CU361" s="24"/>
      <c r="CV361" s="24"/>
      <c r="CW361" s="24"/>
      <c r="CX361" s="475"/>
      <c r="CY361" s="475"/>
      <c r="CZ361" s="475"/>
      <c r="DA361" s="475"/>
    </row>
    <row r="362" spans="1:105">
      <c r="A362" s="11"/>
      <c r="B362" s="24"/>
      <c r="C362" s="24"/>
      <c r="D362" s="24"/>
      <c r="E362" s="24"/>
      <c r="F362" s="48"/>
      <c r="G362" s="24"/>
      <c r="H362" s="49"/>
      <c r="I362" s="24"/>
      <c r="J362" s="24"/>
      <c r="K362" s="24"/>
      <c r="L362" s="24"/>
      <c r="M362" s="24"/>
      <c r="N362" s="24"/>
      <c r="O362" s="24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4"/>
      <c r="AA362" s="24"/>
      <c r="AB362" s="24"/>
      <c r="AC362" s="24"/>
      <c r="AD362" s="136"/>
      <c r="AE362" s="136"/>
      <c r="AF362" s="24"/>
      <c r="AG362" s="24"/>
      <c r="AH362" s="24"/>
      <c r="AI362" s="24"/>
      <c r="AJ362" s="24"/>
      <c r="AK362" s="24"/>
      <c r="AL362" s="180"/>
      <c r="AM362" s="24"/>
      <c r="AN362" s="24"/>
      <c r="AO362" s="24"/>
      <c r="AP362" s="29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F362" s="416"/>
      <c r="CG362" s="416"/>
      <c r="CH362" s="416"/>
      <c r="CI362" s="416"/>
      <c r="CK362" s="24"/>
      <c r="CL362" s="24"/>
      <c r="CM362" s="24"/>
      <c r="CN362" s="24"/>
      <c r="CO362" s="24"/>
      <c r="CP362" s="24"/>
      <c r="CQ362" s="24"/>
      <c r="CR362" s="24"/>
      <c r="CS362" s="24"/>
      <c r="CT362" s="474"/>
      <c r="CU362" s="24"/>
      <c r="CV362" s="24"/>
      <c r="CW362" s="24"/>
      <c r="CX362" s="475"/>
      <c r="CY362" s="475"/>
      <c r="CZ362" s="475"/>
      <c r="DA362" s="475"/>
    </row>
    <row r="363" spans="1:105">
      <c r="A363" s="11"/>
      <c r="B363" s="24"/>
      <c r="C363" s="24"/>
      <c r="D363" s="24"/>
      <c r="E363" s="24"/>
      <c r="F363" s="48"/>
      <c r="G363" s="24"/>
      <c r="H363" s="49"/>
      <c r="I363" s="24"/>
      <c r="J363" s="24"/>
      <c r="K363" s="24"/>
      <c r="L363" s="24"/>
      <c r="M363" s="24"/>
      <c r="N363" s="24"/>
      <c r="O363" s="24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4"/>
      <c r="AA363" s="24"/>
      <c r="AB363" s="24"/>
      <c r="AC363" s="24"/>
      <c r="AD363" s="136"/>
      <c r="AE363" s="136"/>
      <c r="AF363" s="24"/>
      <c r="AG363" s="24"/>
      <c r="AH363" s="24"/>
      <c r="AI363" s="24"/>
      <c r="AJ363" s="24"/>
      <c r="AK363" s="24"/>
      <c r="AL363" s="180"/>
      <c r="AM363" s="24"/>
      <c r="AN363" s="24"/>
      <c r="AO363" s="24"/>
      <c r="AP363" s="29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F363" s="416"/>
      <c r="CG363" s="416"/>
      <c r="CH363" s="416"/>
      <c r="CI363" s="416"/>
      <c r="CK363" s="24"/>
      <c r="CL363" s="24"/>
      <c r="CM363" s="24"/>
      <c r="CN363" s="24"/>
      <c r="CO363" s="24"/>
      <c r="CP363" s="24"/>
      <c r="CQ363" s="24"/>
      <c r="CR363" s="24"/>
      <c r="CS363" s="24"/>
      <c r="CT363" s="474"/>
      <c r="CU363" s="24"/>
      <c r="CV363" s="24"/>
      <c r="CW363" s="24"/>
      <c r="CX363" s="475"/>
      <c r="CY363" s="475"/>
      <c r="CZ363" s="475"/>
      <c r="DA363" s="475"/>
    </row>
    <row r="364" spans="1:105">
      <c r="A364" s="11"/>
      <c r="B364" s="24"/>
      <c r="C364" s="24"/>
      <c r="D364" s="24"/>
      <c r="E364" s="24"/>
      <c r="F364" s="48"/>
      <c r="G364" s="24"/>
      <c r="H364" s="49"/>
      <c r="I364" s="24"/>
      <c r="J364" s="24"/>
      <c r="K364" s="24"/>
      <c r="L364" s="24"/>
      <c r="M364" s="24"/>
      <c r="N364" s="24"/>
      <c r="O364" s="24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4"/>
      <c r="AA364" s="24"/>
      <c r="AB364" s="24"/>
      <c r="AC364" s="24"/>
      <c r="AD364" s="136"/>
      <c r="AE364" s="136"/>
      <c r="AF364" s="24"/>
      <c r="AG364" s="24"/>
      <c r="AH364" s="24"/>
      <c r="AI364" s="24"/>
      <c r="AJ364" s="24"/>
      <c r="AK364" s="24"/>
      <c r="AL364" s="180"/>
      <c r="AM364" s="24"/>
      <c r="AN364" s="24"/>
      <c r="AO364" s="24"/>
      <c r="AP364" s="29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F364" s="416"/>
      <c r="CG364" s="416"/>
      <c r="CH364" s="416"/>
      <c r="CI364" s="416"/>
      <c r="CK364" s="24"/>
      <c r="CL364" s="24"/>
      <c r="CM364" s="24"/>
      <c r="CN364" s="24"/>
      <c r="CO364" s="24"/>
      <c r="CP364" s="24"/>
      <c r="CQ364" s="24"/>
      <c r="CR364" s="24"/>
      <c r="CS364" s="24"/>
      <c r="CT364" s="474"/>
      <c r="CU364" s="24"/>
      <c r="CV364" s="24"/>
      <c r="CW364" s="24"/>
      <c r="CX364" s="475"/>
      <c r="CY364" s="475"/>
      <c r="CZ364" s="475"/>
      <c r="DA364" s="475"/>
    </row>
    <row r="365" spans="1:105">
      <c r="A365" s="11"/>
      <c r="B365" s="24"/>
      <c r="C365" s="24"/>
      <c r="D365" s="24"/>
      <c r="E365" s="24"/>
      <c r="F365" s="48"/>
      <c r="G365" s="24"/>
      <c r="H365" s="49"/>
      <c r="I365" s="24"/>
      <c r="J365" s="24"/>
      <c r="K365" s="24"/>
      <c r="L365" s="24"/>
      <c r="M365" s="24"/>
      <c r="N365" s="24"/>
      <c r="O365" s="24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4"/>
      <c r="AA365" s="24"/>
      <c r="AB365" s="24"/>
      <c r="AC365" s="24"/>
      <c r="AD365" s="136"/>
      <c r="AE365" s="136"/>
      <c r="AF365" s="24"/>
      <c r="AG365" s="24"/>
      <c r="AH365" s="24"/>
      <c r="AI365" s="24"/>
      <c r="AJ365" s="24"/>
      <c r="AK365" s="24"/>
      <c r="AL365" s="180"/>
      <c r="AM365" s="24"/>
      <c r="AN365" s="24"/>
      <c r="AO365" s="24"/>
      <c r="AP365" s="29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F365" s="416"/>
      <c r="CG365" s="416"/>
      <c r="CH365" s="416"/>
      <c r="CI365" s="416"/>
      <c r="CK365" s="24"/>
      <c r="CL365" s="24"/>
      <c r="CM365" s="24"/>
      <c r="CN365" s="24"/>
      <c r="CO365" s="24"/>
      <c r="CP365" s="24"/>
      <c r="CQ365" s="24"/>
      <c r="CR365" s="24"/>
      <c r="CS365" s="24"/>
      <c r="CT365" s="474"/>
      <c r="CU365" s="24"/>
      <c r="CV365" s="24"/>
      <c r="CW365" s="24"/>
      <c r="CX365" s="475"/>
      <c r="CY365" s="475"/>
      <c r="CZ365" s="475"/>
      <c r="DA365" s="475"/>
    </row>
    <row r="366" spans="1:105">
      <c r="A366" s="11"/>
      <c r="B366" s="24"/>
      <c r="C366" s="24"/>
      <c r="D366" s="24"/>
      <c r="E366" s="24"/>
      <c r="F366" s="48"/>
      <c r="G366" s="24"/>
      <c r="H366" s="49"/>
      <c r="I366" s="24"/>
      <c r="J366" s="24"/>
      <c r="K366" s="24"/>
      <c r="L366" s="24"/>
      <c r="M366" s="24"/>
      <c r="N366" s="24"/>
      <c r="O366" s="24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4"/>
      <c r="AA366" s="24"/>
      <c r="AB366" s="24"/>
      <c r="AC366" s="24"/>
      <c r="AD366" s="136"/>
      <c r="AE366" s="136"/>
      <c r="AF366" s="24"/>
      <c r="AG366" s="24"/>
      <c r="AH366" s="24"/>
      <c r="AI366" s="24"/>
      <c r="AJ366" s="24"/>
      <c r="AK366" s="24"/>
      <c r="AL366" s="180"/>
      <c r="AM366" s="24"/>
      <c r="AN366" s="24"/>
      <c r="AO366" s="24"/>
      <c r="AP366" s="29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F366" s="416"/>
      <c r="CG366" s="416"/>
      <c r="CH366" s="416"/>
      <c r="CI366" s="416"/>
      <c r="CK366" s="24"/>
      <c r="CL366" s="24"/>
      <c r="CM366" s="24"/>
      <c r="CN366" s="24"/>
      <c r="CO366" s="24"/>
      <c r="CP366" s="24"/>
      <c r="CQ366" s="24"/>
      <c r="CR366" s="24"/>
      <c r="CS366" s="24"/>
      <c r="CT366" s="474"/>
      <c r="CU366" s="24"/>
      <c r="CV366" s="24"/>
      <c r="CW366" s="24"/>
      <c r="CX366" s="475"/>
      <c r="CY366" s="475"/>
      <c r="CZ366" s="475"/>
      <c r="DA366" s="475"/>
    </row>
    <row r="367" spans="1:105">
      <c r="A367" s="11"/>
      <c r="B367" s="24"/>
      <c r="C367" s="24"/>
      <c r="D367" s="24"/>
      <c r="E367" s="24"/>
      <c r="F367" s="48"/>
      <c r="G367" s="24"/>
      <c r="H367" s="49"/>
      <c r="I367" s="24"/>
      <c r="J367" s="24"/>
      <c r="K367" s="24"/>
      <c r="L367" s="24"/>
      <c r="M367" s="24"/>
      <c r="N367" s="24"/>
      <c r="O367" s="24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4"/>
      <c r="AA367" s="24"/>
      <c r="AB367" s="24"/>
      <c r="AC367" s="24"/>
      <c r="AD367" s="136"/>
      <c r="AE367" s="136"/>
      <c r="AF367" s="24"/>
      <c r="AG367" s="24"/>
      <c r="AH367" s="24"/>
      <c r="AI367" s="24"/>
      <c r="AJ367" s="24"/>
      <c r="AK367" s="24"/>
      <c r="AL367" s="180"/>
      <c r="AM367" s="24"/>
      <c r="AN367" s="24"/>
      <c r="AO367" s="24"/>
      <c r="AP367" s="29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F367" s="416"/>
      <c r="CG367" s="416"/>
      <c r="CH367" s="416"/>
      <c r="CI367" s="416"/>
      <c r="CK367" s="24"/>
      <c r="CL367" s="24"/>
      <c r="CM367" s="24"/>
      <c r="CN367" s="24"/>
      <c r="CO367" s="24"/>
      <c r="CP367" s="24"/>
      <c r="CQ367" s="24"/>
      <c r="CR367" s="24"/>
      <c r="CS367" s="24"/>
      <c r="CT367" s="474"/>
      <c r="CU367" s="24"/>
      <c r="CV367" s="24"/>
      <c r="CW367" s="24"/>
      <c r="CX367" s="475"/>
      <c r="CY367" s="475"/>
      <c r="CZ367" s="475"/>
      <c r="DA367" s="475"/>
    </row>
    <row r="368" spans="1:105">
      <c r="A368" s="11"/>
      <c r="B368" s="24"/>
      <c r="C368" s="24"/>
      <c r="D368" s="24"/>
      <c r="E368" s="24"/>
      <c r="F368" s="48"/>
      <c r="G368" s="24"/>
      <c r="H368" s="49"/>
      <c r="I368" s="24"/>
      <c r="J368" s="24"/>
      <c r="K368" s="24"/>
      <c r="L368" s="24"/>
      <c r="M368" s="24"/>
      <c r="N368" s="24"/>
      <c r="O368" s="24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4"/>
      <c r="AA368" s="24"/>
      <c r="AB368" s="24"/>
      <c r="AC368" s="24"/>
      <c r="AD368" s="136"/>
      <c r="AE368" s="136"/>
      <c r="AF368" s="24"/>
      <c r="AG368" s="24"/>
      <c r="AH368" s="24"/>
      <c r="AI368" s="24"/>
      <c r="AJ368" s="24"/>
      <c r="AK368" s="24"/>
      <c r="AL368" s="180"/>
      <c r="AM368" s="24"/>
      <c r="AN368" s="24"/>
      <c r="AO368" s="24"/>
      <c r="AP368" s="29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F368" s="416"/>
      <c r="CG368" s="416"/>
      <c r="CH368" s="416"/>
      <c r="CI368" s="416"/>
      <c r="CK368" s="24"/>
      <c r="CL368" s="24"/>
      <c r="CM368" s="24"/>
      <c r="CN368" s="24"/>
      <c r="CO368" s="24"/>
      <c r="CP368" s="24"/>
      <c r="CQ368" s="24"/>
      <c r="CR368" s="24"/>
      <c r="CS368" s="24"/>
      <c r="CT368" s="474"/>
      <c r="CU368" s="24"/>
      <c r="CV368" s="24"/>
      <c r="CW368" s="24"/>
      <c r="CX368" s="475"/>
      <c r="CY368" s="475"/>
      <c r="CZ368" s="475"/>
      <c r="DA368" s="475"/>
    </row>
    <row r="369" spans="1:105">
      <c r="A369" s="11"/>
      <c r="B369" s="24"/>
      <c r="C369" s="24"/>
      <c r="D369" s="24"/>
      <c r="E369" s="24"/>
      <c r="F369" s="48"/>
      <c r="G369" s="24"/>
      <c r="H369" s="49"/>
      <c r="I369" s="24"/>
      <c r="J369" s="24"/>
      <c r="K369" s="24"/>
      <c r="L369" s="24"/>
      <c r="M369" s="24"/>
      <c r="N369" s="24"/>
      <c r="O369" s="24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4"/>
      <c r="AA369" s="24"/>
      <c r="AB369" s="24"/>
      <c r="AC369" s="24"/>
      <c r="AD369" s="136"/>
      <c r="AE369" s="136"/>
      <c r="AF369" s="24"/>
      <c r="AG369" s="24"/>
      <c r="AH369" s="24"/>
      <c r="AI369" s="24"/>
      <c r="AJ369" s="24"/>
      <c r="AK369" s="24"/>
      <c r="AL369" s="180"/>
      <c r="AM369" s="24"/>
      <c r="AN369" s="24"/>
      <c r="AO369" s="24"/>
      <c r="AP369" s="29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F369" s="416"/>
      <c r="CG369" s="416"/>
      <c r="CH369" s="416"/>
      <c r="CI369" s="416"/>
      <c r="CK369" s="24"/>
      <c r="CL369" s="24"/>
      <c r="CM369" s="24"/>
      <c r="CN369" s="24"/>
      <c r="CO369" s="24"/>
      <c r="CP369" s="24"/>
      <c r="CQ369" s="24"/>
      <c r="CR369" s="24"/>
      <c r="CS369" s="24"/>
      <c r="CT369" s="474"/>
      <c r="CU369" s="24"/>
      <c r="CV369" s="24"/>
      <c r="CW369" s="24"/>
      <c r="CX369" s="475"/>
      <c r="CY369" s="475"/>
      <c r="CZ369" s="475"/>
      <c r="DA369" s="475"/>
    </row>
    <row r="370" spans="1:105">
      <c r="A370" s="11"/>
      <c r="B370" s="24"/>
      <c r="C370" s="24"/>
      <c r="D370" s="24"/>
      <c r="E370" s="24"/>
      <c r="F370" s="48"/>
      <c r="G370" s="24"/>
      <c r="H370" s="49"/>
      <c r="I370" s="24"/>
      <c r="J370" s="24"/>
      <c r="K370" s="24"/>
      <c r="L370" s="24"/>
      <c r="M370" s="24"/>
      <c r="N370" s="24"/>
      <c r="O370" s="24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4"/>
      <c r="AA370" s="24"/>
      <c r="AB370" s="24"/>
      <c r="AC370" s="24"/>
      <c r="AD370" s="136"/>
      <c r="AE370" s="136"/>
      <c r="AF370" s="24"/>
      <c r="AG370" s="24"/>
      <c r="AH370" s="24"/>
      <c r="AI370" s="24"/>
      <c r="AJ370" s="24"/>
      <c r="AK370" s="24"/>
      <c r="AL370" s="180"/>
      <c r="AM370" s="24"/>
      <c r="AN370" s="24"/>
      <c r="AO370" s="24"/>
      <c r="AP370" s="29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F370" s="416"/>
      <c r="CG370" s="416"/>
      <c r="CH370" s="416"/>
      <c r="CI370" s="416"/>
      <c r="CK370" s="24"/>
      <c r="CL370" s="24"/>
      <c r="CM370" s="24"/>
      <c r="CN370" s="24"/>
      <c r="CO370" s="24"/>
      <c r="CP370" s="24"/>
      <c r="CQ370" s="24"/>
      <c r="CR370" s="24"/>
      <c r="CS370" s="24"/>
      <c r="CT370" s="474"/>
      <c r="CU370" s="24"/>
      <c r="CV370" s="24"/>
      <c r="CW370" s="24"/>
      <c r="CX370" s="475"/>
      <c r="CY370" s="475"/>
      <c r="CZ370" s="475"/>
      <c r="DA370" s="475"/>
    </row>
    <row r="371" spans="1:105">
      <c r="A371" s="11"/>
      <c r="B371" s="24"/>
      <c r="C371" s="24"/>
      <c r="D371" s="24"/>
      <c r="E371" s="24"/>
      <c r="F371" s="48"/>
      <c r="G371" s="24"/>
      <c r="H371" s="49"/>
      <c r="I371" s="24"/>
      <c r="J371" s="24"/>
      <c r="K371" s="24"/>
      <c r="L371" s="24"/>
      <c r="M371" s="24"/>
      <c r="N371" s="24"/>
      <c r="O371" s="24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4"/>
      <c r="AA371" s="24"/>
      <c r="AB371" s="24"/>
      <c r="AC371" s="24"/>
      <c r="AD371" s="136"/>
      <c r="AE371" s="136"/>
      <c r="AF371" s="24"/>
      <c r="AG371" s="24"/>
      <c r="AH371" s="24"/>
      <c r="AI371" s="24"/>
      <c r="AJ371" s="24"/>
      <c r="AK371" s="24"/>
      <c r="AL371" s="180"/>
      <c r="AM371" s="24"/>
      <c r="AN371" s="24"/>
      <c r="AO371" s="24"/>
      <c r="AP371" s="29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F371" s="416"/>
      <c r="CG371" s="416"/>
      <c r="CH371" s="416"/>
      <c r="CI371" s="416"/>
      <c r="CK371" s="24"/>
      <c r="CL371" s="24"/>
      <c r="CM371" s="24"/>
      <c r="CN371" s="24"/>
      <c r="CO371" s="24"/>
      <c r="CP371" s="24"/>
      <c r="CQ371" s="24"/>
      <c r="CR371" s="24"/>
      <c r="CS371" s="24"/>
      <c r="CT371" s="474"/>
      <c r="CU371" s="24"/>
      <c r="CV371" s="24"/>
      <c r="CW371" s="24"/>
      <c r="CX371" s="475"/>
      <c r="CY371" s="475"/>
      <c r="CZ371" s="475"/>
      <c r="DA371" s="475"/>
    </row>
    <row r="372" spans="1:105">
      <c r="A372" s="11"/>
      <c r="B372" s="24"/>
      <c r="C372" s="24"/>
      <c r="D372" s="24"/>
      <c r="E372" s="24"/>
      <c r="F372" s="48"/>
      <c r="G372" s="24"/>
      <c r="H372" s="49"/>
      <c r="I372" s="24"/>
      <c r="J372" s="24"/>
      <c r="K372" s="24"/>
      <c r="L372" s="24"/>
      <c r="M372" s="24"/>
      <c r="N372" s="24"/>
      <c r="O372" s="24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4"/>
      <c r="AA372" s="24"/>
      <c r="AB372" s="24"/>
      <c r="AC372" s="24"/>
      <c r="AD372" s="136"/>
      <c r="AE372" s="136"/>
      <c r="AF372" s="24"/>
      <c r="AG372" s="24"/>
      <c r="AH372" s="24"/>
      <c r="AI372" s="24"/>
      <c r="AJ372" s="24"/>
      <c r="AK372" s="24"/>
      <c r="AL372" s="180"/>
      <c r="AM372" s="24"/>
      <c r="AN372" s="24"/>
      <c r="AO372" s="24"/>
      <c r="AP372" s="29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F372" s="416"/>
      <c r="CG372" s="416"/>
      <c r="CH372" s="416"/>
      <c r="CI372" s="416"/>
      <c r="CK372" s="24"/>
      <c r="CL372" s="24"/>
      <c r="CM372" s="24"/>
      <c r="CN372" s="24"/>
      <c r="CO372" s="24"/>
      <c r="CP372" s="24"/>
      <c r="CQ372" s="24"/>
      <c r="CR372" s="24"/>
      <c r="CS372" s="24"/>
      <c r="CT372" s="474"/>
      <c r="CU372" s="24"/>
      <c r="CV372" s="24"/>
      <c r="CW372" s="24"/>
      <c r="CX372" s="475"/>
      <c r="CY372" s="475"/>
      <c r="CZ372" s="475"/>
      <c r="DA372" s="475"/>
    </row>
    <row r="373" spans="1:105">
      <c r="A373" s="11"/>
      <c r="B373" s="24"/>
      <c r="C373" s="24"/>
      <c r="D373" s="24"/>
      <c r="E373" s="24"/>
      <c r="F373" s="48"/>
      <c r="G373" s="24"/>
      <c r="H373" s="49"/>
      <c r="I373" s="24"/>
      <c r="J373" s="24"/>
      <c r="K373" s="24"/>
      <c r="L373" s="24"/>
      <c r="M373" s="24"/>
      <c r="N373" s="24"/>
      <c r="O373" s="24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4"/>
      <c r="AA373" s="24"/>
      <c r="AB373" s="24"/>
      <c r="AC373" s="24"/>
      <c r="AD373" s="136"/>
      <c r="AE373" s="136"/>
      <c r="AF373" s="24"/>
      <c r="AG373" s="24"/>
      <c r="AH373" s="24"/>
      <c r="AI373" s="24"/>
      <c r="AJ373" s="24"/>
      <c r="AK373" s="24"/>
      <c r="AL373" s="180"/>
      <c r="AM373" s="24"/>
      <c r="AN373" s="24"/>
      <c r="AO373" s="24"/>
      <c r="AP373" s="29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F373" s="416"/>
      <c r="CG373" s="416"/>
      <c r="CH373" s="416"/>
      <c r="CI373" s="416"/>
      <c r="CK373" s="24"/>
      <c r="CL373" s="24"/>
      <c r="CM373" s="24"/>
      <c r="CN373" s="24"/>
      <c r="CO373" s="24"/>
      <c r="CP373" s="24"/>
      <c r="CQ373" s="24"/>
      <c r="CR373" s="24"/>
      <c r="CS373" s="24"/>
      <c r="CT373" s="474"/>
      <c r="CU373" s="24"/>
      <c r="CV373" s="24"/>
      <c r="CW373" s="24"/>
      <c r="CX373" s="475"/>
      <c r="CY373" s="475"/>
      <c r="CZ373" s="475"/>
      <c r="DA373" s="475"/>
    </row>
    <row r="374" spans="1:105">
      <c r="A374" s="11"/>
      <c r="B374" s="24"/>
      <c r="C374" s="24"/>
      <c r="D374" s="24"/>
      <c r="E374" s="24"/>
      <c r="F374" s="48"/>
      <c r="G374" s="24"/>
      <c r="H374" s="49"/>
      <c r="I374" s="24"/>
      <c r="J374" s="24"/>
      <c r="K374" s="24"/>
      <c r="L374" s="24"/>
      <c r="M374" s="24"/>
      <c r="N374" s="24"/>
      <c r="O374" s="24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4"/>
      <c r="AA374" s="24"/>
      <c r="AB374" s="24"/>
      <c r="AC374" s="24"/>
      <c r="AD374" s="136"/>
      <c r="AE374" s="136"/>
      <c r="AF374" s="24"/>
      <c r="AG374" s="24"/>
      <c r="AH374" s="24"/>
      <c r="AI374" s="24"/>
      <c r="AJ374" s="24"/>
      <c r="AK374" s="24"/>
      <c r="AL374" s="180"/>
      <c r="AM374" s="24"/>
      <c r="AN374" s="24"/>
      <c r="AO374" s="24"/>
      <c r="AP374" s="29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F374" s="416"/>
      <c r="CG374" s="416"/>
      <c r="CH374" s="416"/>
      <c r="CI374" s="416"/>
      <c r="CK374" s="24"/>
      <c r="CL374" s="24"/>
      <c r="CM374" s="24"/>
      <c r="CN374" s="24"/>
      <c r="CO374" s="24"/>
      <c r="CP374" s="24"/>
      <c r="CQ374" s="24"/>
      <c r="CR374" s="24"/>
      <c r="CS374" s="24"/>
      <c r="CT374" s="474"/>
      <c r="CU374" s="24"/>
      <c r="CV374" s="24"/>
      <c r="CW374" s="24"/>
      <c r="CX374" s="475"/>
      <c r="CY374" s="475"/>
      <c r="CZ374" s="475"/>
      <c r="DA374" s="475"/>
    </row>
    <row r="375" spans="1:105">
      <c r="A375" s="11"/>
      <c r="B375" s="24"/>
      <c r="C375" s="24"/>
      <c r="D375" s="24"/>
      <c r="E375" s="24"/>
      <c r="F375" s="48"/>
      <c r="G375" s="24"/>
      <c r="H375" s="49"/>
      <c r="I375" s="24"/>
      <c r="J375" s="24"/>
      <c r="K375" s="24"/>
      <c r="L375" s="24"/>
      <c r="M375" s="24"/>
      <c r="N375" s="24"/>
      <c r="O375" s="24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4"/>
      <c r="AA375" s="24"/>
      <c r="AB375" s="24"/>
      <c r="AC375" s="24"/>
      <c r="AD375" s="136"/>
      <c r="AE375" s="136"/>
      <c r="AF375" s="24"/>
      <c r="AG375" s="24"/>
      <c r="AH375" s="24"/>
      <c r="AI375" s="24"/>
      <c r="AJ375" s="24"/>
      <c r="AK375" s="24"/>
      <c r="AL375" s="180"/>
      <c r="AM375" s="24"/>
      <c r="AN375" s="24"/>
      <c r="AO375" s="24"/>
      <c r="AP375" s="29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F375" s="416"/>
      <c r="CG375" s="416"/>
      <c r="CH375" s="416"/>
      <c r="CI375" s="416"/>
      <c r="CK375" s="24"/>
      <c r="CL375" s="24"/>
      <c r="CM375" s="24"/>
      <c r="CN375" s="24"/>
      <c r="CO375" s="24"/>
      <c r="CP375" s="24"/>
      <c r="CQ375" s="24"/>
      <c r="CR375" s="24"/>
      <c r="CS375" s="24"/>
      <c r="CT375" s="474"/>
      <c r="CU375" s="24"/>
      <c r="CV375" s="24"/>
      <c r="CW375" s="24"/>
      <c r="CX375" s="475"/>
      <c r="CY375" s="475"/>
      <c r="CZ375" s="475"/>
      <c r="DA375" s="475"/>
    </row>
    <row r="376" spans="1:105">
      <c r="A376" s="11"/>
      <c r="B376" s="24"/>
      <c r="C376" s="24"/>
      <c r="D376" s="24"/>
      <c r="E376" s="24"/>
      <c r="F376" s="48"/>
      <c r="G376" s="24"/>
      <c r="H376" s="49"/>
      <c r="I376" s="24"/>
      <c r="J376" s="24"/>
      <c r="K376" s="24"/>
      <c r="L376" s="24"/>
      <c r="M376" s="24"/>
      <c r="N376" s="24"/>
      <c r="O376" s="24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4"/>
      <c r="AA376" s="24"/>
      <c r="AB376" s="24"/>
      <c r="AC376" s="24"/>
      <c r="AD376" s="136"/>
      <c r="AE376" s="136"/>
      <c r="AF376" s="24"/>
      <c r="AG376" s="24"/>
      <c r="AH376" s="24"/>
      <c r="AI376" s="24"/>
      <c r="AJ376" s="24"/>
      <c r="AK376" s="24"/>
      <c r="AL376" s="180"/>
      <c r="AM376" s="24"/>
      <c r="AN376" s="24"/>
      <c r="AO376" s="24"/>
      <c r="AP376" s="29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F376" s="416"/>
      <c r="CG376" s="416"/>
      <c r="CH376" s="416"/>
      <c r="CI376" s="416"/>
      <c r="CK376" s="24"/>
      <c r="CL376" s="24"/>
      <c r="CM376" s="24"/>
      <c r="CN376" s="24"/>
      <c r="CO376" s="24"/>
      <c r="CP376" s="24"/>
      <c r="CQ376" s="24"/>
      <c r="CR376" s="24"/>
      <c r="CS376" s="24"/>
      <c r="CT376" s="474"/>
      <c r="CU376" s="24"/>
      <c r="CV376" s="24"/>
      <c r="CW376" s="24"/>
      <c r="CX376" s="475"/>
      <c r="CY376" s="475"/>
      <c r="CZ376" s="475"/>
      <c r="DA376" s="475"/>
    </row>
    <row r="377" spans="1:105">
      <c r="A377" s="11"/>
      <c r="B377" s="24"/>
      <c r="C377" s="24"/>
      <c r="D377" s="24"/>
      <c r="E377" s="24"/>
      <c r="F377" s="48"/>
      <c r="G377" s="24"/>
      <c r="H377" s="49"/>
      <c r="I377" s="24"/>
      <c r="J377" s="24"/>
      <c r="K377" s="24"/>
      <c r="L377" s="24"/>
      <c r="M377" s="24"/>
      <c r="N377" s="24"/>
      <c r="O377" s="24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4"/>
      <c r="AA377" s="24"/>
      <c r="AB377" s="24"/>
      <c r="AC377" s="24"/>
      <c r="AD377" s="136"/>
      <c r="AE377" s="136"/>
      <c r="AF377" s="24"/>
      <c r="AG377" s="24"/>
      <c r="AH377" s="24"/>
      <c r="AI377" s="24"/>
      <c r="AJ377" s="24"/>
      <c r="AK377" s="24"/>
      <c r="AL377" s="180"/>
      <c r="AM377" s="24"/>
      <c r="AN377" s="24"/>
      <c r="AO377" s="24"/>
      <c r="AP377" s="29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F377" s="416"/>
      <c r="CG377" s="416"/>
      <c r="CH377" s="416"/>
      <c r="CI377" s="416"/>
      <c r="CK377" s="24"/>
      <c r="CL377" s="24"/>
      <c r="CM377" s="24"/>
      <c r="CN377" s="24"/>
      <c r="CO377" s="24"/>
      <c r="CP377" s="24"/>
      <c r="CQ377" s="24"/>
      <c r="CR377" s="24"/>
      <c r="CS377" s="24"/>
      <c r="CT377" s="474"/>
      <c r="CU377" s="24"/>
      <c r="CV377" s="24"/>
      <c r="CW377" s="24"/>
      <c r="CX377" s="475"/>
      <c r="CY377" s="475"/>
      <c r="CZ377" s="475"/>
      <c r="DA377" s="475"/>
    </row>
    <row r="378" spans="1:105">
      <c r="A378" s="11"/>
      <c r="B378" s="24"/>
      <c r="C378" s="24"/>
      <c r="D378" s="24"/>
      <c r="E378" s="24"/>
      <c r="F378" s="48"/>
      <c r="G378" s="24"/>
      <c r="H378" s="49"/>
      <c r="I378" s="24"/>
      <c r="J378" s="24"/>
      <c r="K378" s="24"/>
      <c r="L378" s="24"/>
      <c r="M378" s="24"/>
      <c r="N378" s="24"/>
      <c r="O378" s="24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4"/>
      <c r="AA378" s="24"/>
      <c r="AB378" s="24"/>
      <c r="AC378" s="24"/>
      <c r="AD378" s="136"/>
      <c r="AE378" s="136"/>
      <c r="AF378" s="24"/>
      <c r="AG378" s="24"/>
      <c r="AH378" s="24"/>
      <c r="AI378" s="24"/>
      <c r="AJ378" s="24"/>
      <c r="AK378" s="24"/>
      <c r="AL378" s="180"/>
      <c r="AM378" s="24"/>
      <c r="AN378" s="24"/>
      <c r="AO378" s="24"/>
      <c r="AP378" s="29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F378" s="416"/>
      <c r="CG378" s="416"/>
      <c r="CH378" s="416"/>
      <c r="CI378" s="416"/>
      <c r="CK378" s="24"/>
      <c r="CL378" s="24"/>
      <c r="CM378" s="24"/>
      <c r="CN378" s="24"/>
      <c r="CO378" s="24"/>
      <c r="CP378" s="24"/>
      <c r="CQ378" s="24"/>
      <c r="CR378" s="24"/>
      <c r="CS378" s="24"/>
      <c r="CT378" s="474"/>
      <c r="CU378" s="24"/>
      <c r="CV378" s="24"/>
      <c r="CW378" s="24"/>
      <c r="CX378" s="475"/>
      <c r="CY378" s="475"/>
      <c r="CZ378" s="475"/>
      <c r="DA378" s="475"/>
    </row>
    <row r="379" spans="1:105">
      <c r="A379" s="11"/>
      <c r="B379" s="24"/>
      <c r="C379" s="24"/>
      <c r="D379" s="24"/>
      <c r="E379" s="24"/>
      <c r="F379" s="48"/>
      <c r="G379" s="24"/>
      <c r="H379" s="49"/>
      <c r="I379" s="24"/>
      <c r="J379" s="24"/>
      <c r="K379" s="24"/>
      <c r="L379" s="24"/>
      <c r="M379" s="24"/>
      <c r="N379" s="24"/>
      <c r="O379" s="24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4"/>
      <c r="AA379" s="24"/>
      <c r="AB379" s="24"/>
      <c r="AC379" s="24"/>
      <c r="AD379" s="136"/>
      <c r="AE379" s="136"/>
      <c r="AF379" s="24"/>
      <c r="AG379" s="24"/>
      <c r="AH379" s="24"/>
      <c r="AI379" s="24"/>
      <c r="AJ379" s="24"/>
      <c r="AK379" s="24"/>
      <c r="AL379" s="180"/>
      <c r="AM379" s="24"/>
      <c r="AN379" s="24"/>
      <c r="AO379" s="24"/>
      <c r="AP379" s="29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F379" s="416"/>
      <c r="CG379" s="416"/>
      <c r="CH379" s="416"/>
      <c r="CI379" s="416"/>
      <c r="CK379" s="24"/>
      <c r="CL379" s="24"/>
      <c r="CM379" s="24"/>
      <c r="CN379" s="24"/>
      <c r="CO379" s="24"/>
      <c r="CP379" s="24"/>
      <c r="CQ379" s="24"/>
      <c r="CR379" s="24"/>
      <c r="CS379" s="24"/>
      <c r="CT379" s="474"/>
      <c r="CU379" s="24"/>
      <c r="CV379" s="24"/>
      <c r="CW379" s="24"/>
      <c r="CX379" s="475"/>
      <c r="CY379" s="475"/>
      <c r="CZ379" s="475"/>
      <c r="DA379" s="475"/>
    </row>
    <row r="380" spans="1:105">
      <c r="A380" s="11"/>
      <c r="B380" s="24"/>
      <c r="C380" s="24"/>
      <c r="D380" s="24"/>
      <c r="E380" s="24"/>
      <c r="F380" s="48"/>
      <c r="G380" s="24"/>
      <c r="H380" s="49"/>
      <c r="I380" s="24"/>
      <c r="J380" s="24"/>
      <c r="K380" s="24"/>
      <c r="L380" s="24"/>
      <c r="M380" s="24"/>
      <c r="N380" s="24"/>
      <c r="O380" s="24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4"/>
      <c r="AA380" s="24"/>
      <c r="AB380" s="24"/>
      <c r="AC380" s="24"/>
      <c r="AD380" s="136"/>
      <c r="AE380" s="136"/>
      <c r="AF380" s="24"/>
      <c r="AG380" s="24"/>
      <c r="AH380" s="24"/>
      <c r="AI380" s="24"/>
      <c r="AJ380" s="24"/>
      <c r="AK380" s="24"/>
      <c r="AL380" s="180"/>
      <c r="AM380" s="24"/>
      <c r="AN380" s="24"/>
      <c r="AO380" s="24"/>
      <c r="AP380" s="29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F380" s="416"/>
      <c r="CG380" s="416"/>
      <c r="CH380" s="416"/>
      <c r="CI380" s="416"/>
      <c r="CK380" s="24"/>
      <c r="CL380" s="24"/>
      <c r="CM380" s="24"/>
      <c r="CN380" s="24"/>
      <c r="CO380" s="24"/>
      <c r="CP380" s="24"/>
      <c r="CQ380" s="24"/>
      <c r="CR380" s="24"/>
      <c r="CS380" s="24"/>
      <c r="CT380" s="474"/>
      <c r="CU380" s="24"/>
      <c r="CV380" s="24"/>
      <c r="CW380" s="24"/>
      <c r="CX380" s="475"/>
      <c r="CY380" s="475"/>
      <c r="CZ380" s="475"/>
      <c r="DA380" s="475"/>
    </row>
    <row r="381" spans="1:105">
      <c r="A381" s="11"/>
      <c r="B381" s="24"/>
      <c r="C381" s="24"/>
      <c r="D381" s="24"/>
      <c r="E381" s="24"/>
      <c r="F381" s="48"/>
      <c r="G381" s="24"/>
      <c r="H381" s="49"/>
      <c r="I381" s="24"/>
      <c r="J381" s="24"/>
      <c r="K381" s="24"/>
      <c r="L381" s="24"/>
      <c r="M381" s="24"/>
      <c r="N381" s="24"/>
      <c r="O381" s="24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4"/>
      <c r="AA381" s="24"/>
      <c r="AB381" s="24"/>
      <c r="AC381" s="24"/>
      <c r="AD381" s="136"/>
      <c r="AE381" s="136"/>
      <c r="AF381" s="24"/>
      <c r="AG381" s="24"/>
      <c r="AH381" s="24"/>
      <c r="AI381" s="24"/>
      <c r="AJ381" s="24"/>
      <c r="AK381" s="24"/>
      <c r="AL381" s="180"/>
      <c r="AM381" s="24"/>
      <c r="AN381" s="24"/>
      <c r="AO381" s="24"/>
      <c r="AP381" s="29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F381" s="416"/>
      <c r="CG381" s="416"/>
      <c r="CH381" s="416"/>
      <c r="CI381" s="416"/>
      <c r="CK381" s="24"/>
      <c r="CL381" s="24"/>
      <c r="CM381" s="24"/>
      <c r="CN381" s="24"/>
      <c r="CO381" s="24"/>
      <c r="CP381" s="24"/>
      <c r="CQ381" s="24"/>
      <c r="CR381" s="24"/>
      <c r="CS381" s="24"/>
      <c r="CT381" s="474"/>
      <c r="CU381" s="24"/>
      <c r="CV381" s="24"/>
      <c r="CW381" s="24"/>
      <c r="CX381" s="475"/>
      <c r="CY381" s="475"/>
      <c r="CZ381" s="475"/>
      <c r="DA381" s="475"/>
    </row>
    <row r="382" spans="1:105">
      <c r="A382" s="11"/>
      <c r="B382" s="24"/>
      <c r="C382" s="24"/>
      <c r="D382" s="24"/>
      <c r="E382" s="24"/>
      <c r="F382" s="48"/>
      <c r="G382" s="24"/>
      <c r="H382" s="49"/>
      <c r="I382" s="24"/>
      <c r="J382" s="24"/>
      <c r="K382" s="24"/>
      <c r="L382" s="24"/>
      <c r="M382" s="24"/>
      <c r="N382" s="24"/>
      <c r="O382" s="24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4"/>
      <c r="AA382" s="24"/>
      <c r="AB382" s="24"/>
      <c r="AC382" s="24"/>
      <c r="AD382" s="136"/>
      <c r="AE382" s="136"/>
      <c r="AF382" s="24"/>
      <c r="AG382" s="24"/>
      <c r="AH382" s="24"/>
      <c r="AI382" s="24"/>
      <c r="AJ382" s="24"/>
      <c r="AK382" s="24"/>
      <c r="AL382" s="180"/>
      <c r="AM382" s="24"/>
      <c r="AN382" s="24"/>
      <c r="AO382" s="24"/>
      <c r="AP382" s="29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F382" s="416"/>
      <c r="CG382" s="416"/>
      <c r="CH382" s="416"/>
      <c r="CI382" s="416"/>
      <c r="CK382" s="24"/>
      <c r="CL382" s="24"/>
      <c r="CM382" s="24"/>
      <c r="CN382" s="24"/>
      <c r="CO382" s="24"/>
      <c r="CP382" s="24"/>
      <c r="CQ382" s="24"/>
      <c r="CR382" s="24"/>
      <c r="CS382" s="24"/>
      <c r="CT382" s="474"/>
      <c r="CU382" s="24"/>
      <c r="CV382" s="24"/>
      <c r="CW382" s="24"/>
      <c r="CX382" s="475"/>
      <c r="CY382" s="475"/>
      <c r="CZ382" s="475"/>
      <c r="DA382" s="475"/>
    </row>
    <row r="383" spans="1:105">
      <c r="A383" s="11"/>
      <c r="B383" s="24"/>
      <c r="C383" s="24"/>
      <c r="D383" s="24"/>
      <c r="E383" s="24"/>
      <c r="F383" s="48"/>
      <c r="G383" s="24"/>
      <c r="H383" s="49"/>
      <c r="I383" s="24"/>
      <c r="J383" s="24"/>
      <c r="K383" s="24"/>
      <c r="L383" s="24"/>
      <c r="M383" s="24"/>
      <c r="N383" s="24"/>
      <c r="O383" s="24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4"/>
      <c r="AA383" s="24"/>
      <c r="AB383" s="24"/>
      <c r="AC383" s="24"/>
      <c r="AD383" s="136"/>
      <c r="AE383" s="136"/>
      <c r="AF383" s="24"/>
      <c r="AG383" s="24"/>
      <c r="AH383" s="24"/>
      <c r="AI383" s="24"/>
      <c r="AJ383" s="24"/>
      <c r="AK383" s="24"/>
      <c r="AL383" s="180"/>
      <c r="AM383" s="24"/>
      <c r="AN383" s="24"/>
      <c r="AO383" s="24"/>
      <c r="AP383" s="29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F383" s="416"/>
      <c r="CG383" s="416"/>
      <c r="CH383" s="416"/>
      <c r="CI383" s="416"/>
      <c r="CK383" s="24"/>
      <c r="CL383" s="24"/>
      <c r="CM383" s="24"/>
      <c r="CN383" s="24"/>
      <c r="CO383" s="24"/>
      <c r="CP383" s="24"/>
      <c r="CQ383" s="24"/>
      <c r="CR383" s="24"/>
      <c r="CS383" s="24"/>
      <c r="CT383" s="474"/>
      <c r="CU383" s="24"/>
      <c r="CV383" s="24"/>
      <c r="CW383" s="24"/>
      <c r="CX383" s="475"/>
      <c r="CY383" s="475"/>
      <c r="CZ383" s="475"/>
      <c r="DA383" s="475"/>
    </row>
    <row r="384" spans="1:105">
      <c r="A384" s="11"/>
      <c r="B384" s="24"/>
      <c r="C384" s="24"/>
      <c r="D384" s="24"/>
      <c r="E384" s="24"/>
      <c r="F384" s="48"/>
      <c r="G384" s="24"/>
      <c r="H384" s="49"/>
      <c r="I384" s="24"/>
      <c r="J384" s="24"/>
      <c r="K384" s="24"/>
      <c r="L384" s="24"/>
      <c r="M384" s="24"/>
      <c r="N384" s="24"/>
      <c r="O384" s="24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4"/>
      <c r="AA384" s="24"/>
      <c r="AB384" s="24"/>
      <c r="AC384" s="24"/>
      <c r="AD384" s="136"/>
      <c r="AE384" s="136"/>
      <c r="AF384" s="24"/>
      <c r="AG384" s="24"/>
      <c r="AH384" s="24"/>
      <c r="AI384" s="24"/>
      <c r="AJ384" s="24"/>
      <c r="AK384" s="24"/>
      <c r="AL384" s="180"/>
      <c r="AM384" s="24"/>
      <c r="AN384" s="24"/>
      <c r="AO384" s="24"/>
      <c r="AP384" s="29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F384" s="416"/>
      <c r="CG384" s="416"/>
      <c r="CH384" s="416"/>
      <c r="CI384" s="416"/>
      <c r="CK384" s="24"/>
      <c r="CL384" s="24"/>
      <c r="CM384" s="24"/>
      <c r="CN384" s="24"/>
      <c r="CO384" s="24"/>
      <c r="CP384" s="24"/>
      <c r="CQ384" s="24"/>
      <c r="CR384" s="24"/>
      <c r="CS384" s="24"/>
      <c r="CT384" s="474"/>
      <c r="CU384" s="24"/>
      <c r="CV384" s="24"/>
      <c r="CW384" s="24"/>
      <c r="CX384" s="475"/>
      <c r="CY384" s="475"/>
      <c r="CZ384" s="475"/>
      <c r="DA384" s="475"/>
    </row>
    <row r="385" spans="1:105">
      <c r="A385" s="11"/>
      <c r="B385" s="24"/>
      <c r="C385" s="24"/>
      <c r="D385" s="24"/>
      <c r="E385" s="24"/>
      <c r="F385" s="48"/>
      <c r="G385" s="24"/>
      <c r="H385" s="49"/>
      <c r="I385" s="24"/>
      <c r="J385" s="24"/>
      <c r="K385" s="24"/>
      <c r="L385" s="24"/>
      <c r="M385" s="24"/>
      <c r="N385" s="24"/>
      <c r="O385" s="24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4"/>
      <c r="AA385" s="24"/>
      <c r="AB385" s="24"/>
      <c r="AC385" s="24"/>
      <c r="AD385" s="136"/>
      <c r="AE385" s="136"/>
      <c r="AF385" s="24"/>
      <c r="AG385" s="24"/>
      <c r="AH385" s="24"/>
      <c r="AI385" s="24"/>
      <c r="AJ385" s="24"/>
      <c r="AK385" s="24"/>
      <c r="AL385" s="180"/>
      <c r="AM385" s="24"/>
      <c r="AN385" s="24"/>
      <c r="AO385" s="24"/>
      <c r="AP385" s="29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F385" s="416"/>
      <c r="CG385" s="416"/>
      <c r="CH385" s="416"/>
      <c r="CI385" s="416"/>
      <c r="CK385" s="24"/>
      <c r="CL385" s="24"/>
      <c r="CM385" s="24"/>
      <c r="CN385" s="24"/>
      <c r="CO385" s="24"/>
      <c r="CP385" s="24"/>
      <c r="CQ385" s="24"/>
      <c r="CR385" s="24"/>
      <c r="CS385" s="24"/>
      <c r="CT385" s="474"/>
      <c r="CU385" s="24"/>
      <c r="CV385" s="24"/>
      <c r="CW385" s="24"/>
      <c r="CX385" s="475"/>
      <c r="CY385" s="475"/>
      <c r="CZ385" s="475"/>
      <c r="DA385" s="475"/>
    </row>
    <row r="386" spans="1:105">
      <c r="A386" s="11"/>
      <c r="B386" s="24"/>
      <c r="C386" s="24"/>
      <c r="D386" s="24"/>
      <c r="E386" s="24"/>
      <c r="F386" s="48"/>
      <c r="G386" s="24"/>
      <c r="H386" s="49"/>
      <c r="I386" s="24"/>
      <c r="J386" s="24"/>
      <c r="K386" s="24"/>
      <c r="L386" s="24"/>
      <c r="M386" s="24"/>
      <c r="N386" s="24"/>
      <c r="O386" s="24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4"/>
      <c r="AA386" s="24"/>
      <c r="AB386" s="24"/>
      <c r="AC386" s="24"/>
      <c r="AD386" s="136"/>
      <c r="AE386" s="136"/>
      <c r="AF386" s="24"/>
      <c r="AG386" s="24"/>
      <c r="AH386" s="24"/>
      <c r="AI386" s="24"/>
      <c r="AJ386" s="24"/>
      <c r="AK386" s="24"/>
      <c r="AL386" s="180"/>
      <c r="AM386" s="24"/>
      <c r="AN386" s="24"/>
      <c r="AO386" s="24"/>
      <c r="AP386" s="29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F386" s="416"/>
      <c r="CG386" s="416"/>
      <c r="CH386" s="416"/>
      <c r="CI386" s="416"/>
      <c r="CK386" s="24"/>
      <c r="CL386" s="24"/>
      <c r="CM386" s="24"/>
      <c r="CN386" s="24"/>
      <c r="CO386" s="24"/>
      <c r="CP386" s="24"/>
      <c r="CQ386" s="24"/>
      <c r="CR386" s="24"/>
      <c r="CS386" s="24"/>
      <c r="CT386" s="474"/>
      <c r="CU386" s="24"/>
      <c r="CV386" s="24"/>
      <c r="CW386" s="24"/>
      <c r="CX386" s="475"/>
      <c r="CY386" s="475"/>
      <c r="CZ386" s="475"/>
      <c r="DA386" s="475"/>
    </row>
    <row r="387" spans="1:105">
      <c r="A387" s="11"/>
      <c r="B387" s="24"/>
      <c r="C387" s="24"/>
      <c r="D387" s="24"/>
      <c r="E387" s="24"/>
      <c r="F387" s="48"/>
      <c r="G387" s="24"/>
      <c r="H387" s="49"/>
      <c r="I387" s="24"/>
      <c r="J387" s="24"/>
      <c r="K387" s="24"/>
      <c r="L387" s="24"/>
      <c r="M387" s="24"/>
      <c r="N387" s="24"/>
      <c r="O387" s="24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4"/>
      <c r="AA387" s="24"/>
      <c r="AB387" s="24"/>
      <c r="AC387" s="24"/>
      <c r="AD387" s="136"/>
      <c r="AE387" s="136"/>
      <c r="AF387" s="24"/>
      <c r="AG387" s="24"/>
      <c r="AH387" s="24"/>
      <c r="AI387" s="24"/>
      <c r="AJ387" s="24"/>
      <c r="AK387" s="24"/>
      <c r="AL387" s="180"/>
      <c r="AM387" s="24"/>
      <c r="AN387" s="24"/>
      <c r="AO387" s="24"/>
      <c r="AP387" s="29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F387" s="416"/>
      <c r="CG387" s="416"/>
      <c r="CH387" s="416"/>
      <c r="CI387" s="416"/>
      <c r="CK387" s="24"/>
      <c r="CL387" s="24"/>
      <c r="CM387" s="24"/>
      <c r="CN387" s="24"/>
      <c r="CO387" s="24"/>
      <c r="CP387" s="24"/>
      <c r="CQ387" s="24"/>
      <c r="CR387" s="24"/>
      <c r="CS387" s="24"/>
      <c r="CT387" s="474"/>
      <c r="CU387" s="24"/>
      <c r="CV387" s="24"/>
      <c r="CW387" s="24"/>
      <c r="CX387" s="475"/>
      <c r="CY387" s="475"/>
      <c r="CZ387" s="475"/>
      <c r="DA387" s="475"/>
    </row>
    <row r="388" spans="1:105">
      <c r="A388" s="11"/>
      <c r="B388" s="24"/>
      <c r="C388" s="24"/>
      <c r="D388" s="24"/>
      <c r="E388" s="24"/>
      <c r="F388" s="48"/>
      <c r="G388" s="24"/>
      <c r="H388" s="49"/>
      <c r="I388" s="24"/>
      <c r="J388" s="24"/>
      <c r="K388" s="24"/>
      <c r="L388" s="24"/>
      <c r="M388" s="24"/>
      <c r="N388" s="24"/>
      <c r="O388" s="24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4"/>
      <c r="AA388" s="24"/>
      <c r="AB388" s="24"/>
      <c r="AC388" s="24"/>
      <c r="AD388" s="136"/>
      <c r="AE388" s="136"/>
      <c r="AF388" s="24"/>
      <c r="AG388" s="24"/>
      <c r="AH388" s="24"/>
      <c r="AI388" s="24"/>
      <c r="AJ388" s="24"/>
      <c r="AK388" s="24"/>
      <c r="AL388" s="180"/>
      <c r="AM388" s="24"/>
      <c r="AN388" s="24"/>
      <c r="AO388" s="24"/>
      <c r="AP388" s="29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F388" s="416"/>
      <c r="CG388" s="416"/>
      <c r="CH388" s="416"/>
      <c r="CI388" s="416"/>
      <c r="CK388" s="24"/>
      <c r="CL388" s="24"/>
      <c r="CM388" s="24"/>
      <c r="CN388" s="24"/>
      <c r="CO388" s="24"/>
      <c r="CP388" s="24"/>
      <c r="CQ388" s="24"/>
      <c r="CR388" s="24"/>
      <c r="CS388" s="24"/>
      <c r="CT388" s="474"/>
      <c r="CU388" s="24"/>
      <c r="CV388" s="24"/>
      <c r="CW388" s="24"/>
      <c r="CX388" s="475"/>
      <c r="CY388" s="475"/>
      <c r="CZ388" s="475"/>
      <c r="DA388" s="475"/>
    </row>
    <row r="389" spans="1:105">
      <c r="A389" s="11"/>
      <c r="B389" s="24"/>
      <c r="C389" s="24"/>
      <c r="D389" s="24"/>
      <c r="E389" s="24"/>
      <c r="F389" s="48"/>
      <c r="G389" s="24"/>
      <c r="H389" s="49"/>
      <c r="I389" s="24"/>
      <c r="J389" s="24"/>
      <c r="K389" s="24"/>
      <c r="L389" s="24"/>
      <c r="M389" s="24"/>
      <c r="N389" s="24"/>
      <c r="O389" s="24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4"/>
      <c r="AA389" s="24"/>
      <c r="AB389" s="24"/>
      <c r="AC389" s="24"/>
      <c r="AD389" s="136"/>
      <c r="AE389" s="136"/>
      <c r="AF389" s="24"/>
      <c r="AG389" s="24"/>
      <c r="AH389" s="24"/>
      <c r="AI389" s="24"/>
      <c r="AJ389" s="24"/>
      <c r="AK389" s="24"/>
      <c r="AL389" s="180"/>
      <c r="AM389" s="24"/>
      <c r="AN389" s="24"/>
      <c r="AO389" s="24"/>
      <c r="AP389" s="29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F389" s="416"/>
      <c r="CG389" s="416"/>
      <c r="CH389" s="416"/>
      <c r="CI389" s="416"/>
      <c r="CK389" s="24"/>
      <c r="CL389" s="24"/>
      <c r="CM389" s="24"/>
      <c r="CN389" s="24"/>
      <c r="CO389" s="24"/>
      <c r="CP389" s="24"/>
      <c r="CQ389" s="24"/>
      <c r="CR389" s="24"/>
      <c r="CS389" s="24"/>
      <c r="CT389" s="474"/>
      <c r="CU389" s="24"/>
      <c r="CV389" s="24"/>
      <c r="CW389" s="24"/>
      <c r="CX389" s="475"/>
      <c r="CY389" s="475"/>
      <c r="CZ389" s="475"/>
      <c r="DA389" s="475"/>
    </row>
    <row r="390" spans="1:105">
      <c r="A390" s="11"/>
      <c r="B390" s="24"/>
      <c r="C390" s="24"/>
      <c r="D390" s="24"/>
      <c r="E390" s="24"/>
      <c r="F390" s="48"/>
      <c r="G390" s="24"/>
      <c r="H390" s="49"/>
      <c r="I390" s="24"/>
      <c r="J390" s="24"/>
      <c r="K390" s="24"/>
      <c r="L390" s="24"/>
      <c r="M390" s="24"/>
      <c r="N390" s="24"/>
      <c r="O390" s="24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4"/>
      <c r="AA390" s="24"/>
      <c r="AB390" s="24"/>
      <c r="AC390" s="24"/>
      <c r="AD390" s="136"/>
      <c r="AE390" s="136"/>
      <c r="AF390" s="24"/>
      <c r="AG390" s="24"/>
      <c r="AH390" s="24"/>
      <c r="AI390" s="24"/>
      <c r="AJ390" s="24"/>
      <c r="AK390" s="24"/>
      <c r="AL390" s="180"/>
      <c r="AM390" s="24"/>
      <c r="AN390" s="24"/>
      <c r="AO390" s="24"/>
      <c r="AP390" s="29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F390" s="416"/>
      <c r="CG390" s="416"/>
      <c r="CH390" s="416"/>
      <c r="CI390" s="416"/>
      <c r="CK390" s="24"/>
      <c r="CL390" s="24"/>
      <c r="CM390" s="24"/>
      <c r="CN390" s="24"/>
      <c r="CO390" s="24"/>
      <c r="CP390" s="24"/>
      <c r="CQ390" s="24"/>
      <c r="CR390" s="24"/>
      <c r="CS390" s="24"/>
      <c r="CT390" s="474"/>
      <c r="CU390" s="24"/>
      <c r="CV390" s="24"/>
      <c r="CW390" s="24"/>
      <c r="CX390" s="475"/>
      <c r="CY390" s="475"/>
      <c r="CZ390" s="475"/>
      <c r="DA390" s="475"/>
    </row>
    <row r="391" spans="1:105">
      <c r="A391" s="11"/>
      <c r="B391" s="24"/>
      <c r="C391" s="24"/>
      <c r="D391" s="24"/>
      <c r="E391" s="24"/>
      <c r="F391" s="48"/>
      <c r="G391" s="24"/>
      <c r="H391" s="49"/>
      <c r="I391" s="24"/>
      <c r="J391" s="24"/>
      <c r="K391" s="24"/>
      <c r="L391" s="24"/>
      <c r="M391" s="24"/>
      <c r="N391" s="24"/>
      <c r="O391" s="24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4"/>
      <c r="AA391" s="24"/>
      <c r="AB391" s="24"/>
      <c r="AC391" s="24"/>
      <c r="AD391" s="136"/>
      <c r="AE391" s="136"/>
      <c r="AF391" s="24"/>
      <c r="AG391" s="24"/>
      <c r="AH391" s="24"/>
      <c r="AI391" s="24"/>
      <c r="AJ391" s="24"/>
      <c r="AK391" s="24"/>
      <c r="AL391" s="180"/>
      <c r="AM391" s="24"/>
      <c r="AN391" s="24"/>
      <c r="AO391" s="24"/>
      <c r="AP391" s="29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F391" s="416"/>
      <c r="CG391" s="416"/>
      <c r="CH391" s="416"/>
      <c r="CI391" s="416"/>
      <c r="CK391" s="24"/>
      <c r="CL391" s="24"/>
      <c r="CM391" s="24"/>
      <c r="CN391" s="24"/>
      <c r="CO391" s="24"/>
      <c r="CP391" s="24"/>
      <c r="CQ391" s="24"/>
      <c r="CR391" s="24"/>
      <c r="CS391" s="24"/>
      <c r="CT391" s="474"/>
      <c r="CU391" s="24"/>
      <c r="CV391" s="24"/>
      <c r="CW391" s="24"/>
      <c r="CX391" s="475"/>
      <c r="CY391" s="475"/>
      <c r="CZ391" s="475"/>
      <c r="DA391" s="475"/>
    </row>
    <row r="392" spans="1:105">
      <c r="A392" s="11"/>
      <c r="B392" s="24"/>
      <c r="C392" s="24"/>
      <c r="D392" s="24"/>
      <c r="E392" s="24"/>
      <c r="F392" s="48"/>
      <c r="G392" s="24"/>
      <c r="H392" s="49"/>
      <c r="I392" s="24"/>
      <c r="J392" s="24"/>
      <c r="K392" s="24"/>
      <c r="L392" s="24"/>
      <c r="M392" s="24"/>
      <c r="N392" s="24"/>
      <c r="O392" s="24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4"/>
      <c r="AA392" s="24"/>
      <c r="AB392" s="24"/>
      <c r="AC392" s="24"/>
      <c r="AD392" s="136"/>
      <c r="AE392" s="136"/>
      <c r="AF392" s="24"/>
      <c r="AG392" s="24"/>
      <c r="AH392" s="24"/>
      <c r="AI392" s="24"/>
      <c r="AJ392" s="24"/>
      <c r="AK392" s="24"/>
      <c r="AL392" s="180"/>
      <c r="AM392" s="24"/>
      <c r="AN392" s="24"/>
      <c r="AO392" s="24"/>
      <c r="AP392" s="29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F392" s="416"/>
      <c r="CG392" s="416"/>
      <c r="CH392" s="416"/>
      <c r="CI392" s="416"/>
      <c r="CK392" s="24"/>
      <c r="CL392" s="24"/>
      <c r="CM392" s="24"/>
      <c r="CN392" s="24"/>
      <c r="CO392" s="24"/>
      <c r="CP392" s="24"/>
      <c r="CQ392" s="24"/>
      <c r="CR392" s="24"/>
      <c r="CS392" s="24"/>
      <c r="CT392" s="474"/>
      <c r="CU392" s="24"/>
      <c r="CV392" s="24"/>
      <c r="CW392" s="24"/>
      <c r="CX392" s="475"/>
      <c r="CY392" s="475"/>
      <c r="CZ392" s="475"/>
      <c r="DA392" s="475"/>
    </row>
    <row r="393" spans="1:105">
      <c r="A393" s="11"/>
      <c r="B393" s="24"/>
      <c r="C393" s="24"/>
      <c r="D393" s="24"/>
      <c r="E393" s="24"/>
      <c r="F393" s="48"/>
      <c r="G393" s="24"/>
      <c r="H393" s="49"/>
      <c r="I393" s="24"/>
      <c r="J393" s="24"/>
      <c r="K393" s="24"/>
      <c r="L393" s="24"/>
      <c r="M393" s="24"/>
      <c r="N393" s="24"/>
      <c r="O393" s="24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4"/>
      <c r="AA393" s="24"/>
      <c r="AB393" s="24"/>
      <c r="AC393" s="24"/>
      <c r="AD393" s="136"/>
      <c r="AE393" s="136"/>
      <c r="AF393" s="24"/>
      <c r="AG393" s="24"/>
      <c r="AH393" s="24"/>
      <c r="AI393" s="24"/>
      <c r="AJ393" s="24"/>
      <c r="AK393" s="24"/>
      <c r="AL393" s="180"/>
      <c r="AM393" s="24"/>
      <c r="AN393" s="24"/>
      <c r="AO393" s="24"/>
      <c r="AP393" s="29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F393" s="416"/>
      <c r="CG393" s="416"/>
      <c r="CH393" s="416"/>
      <c r="CI393" s="416"/>
      <c r="CK393" s="24"/>
      <c r="CL393" s="24"/>
      <c r="CM393" s="24"/>
      <c r="CN393" s="24"/>
      <c r="CO393" s="24"/>
      <c r="CP393" s="24"/>
      <c r="CQ393" s="24"/>
      <c r="CR393" s="24"/>
      <c r="CS393" s="24"/>
      <c r="CT393" s="474"/>
      <c r="CU393" s="24"/>
      <c r="CV393" s="24"/>
      <c r="CW393" s="24"/>
      <c r="CX393" s="475"/>
      <c r="CY393" s="475"/>
      <c r="CZ393" s="475"/>
      <c r="DA393" s="475"/>
    </row>
    <row r="394" spans="1:105">
      <c r="A394" s="11"/>
      <c r="B394" s="24"/>
      <c r="C394" s="24"/>
      <c r="D394" s="24"/>
      <c r="E394" s="24"/>
      <c r="F394" s="48"/>
      <c r="G394" s="24"/>
      <c r="H394" s="49"/>
      <c r="I394" s="24"/>
      <c r="J394" s="24"/>
      <c r="K394" s="24"/>
      <c r="L394" s="24"/>
      <c r="M394" s="24"/>
      <c r="N394" s="24"/>
      <c r="O394" s="24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4"/>
      <c r="AA394" s="24"/>
      <c r="AB394" s="24"/>
      <c r="AC394" s="24"/>
      <c r="AD394" s="136"/>
      <c r="AE394" s="136"/>
      <c r="AF394" s="24"/>
      <c r="AG394" s="24"/>
      <c r="AH394" s="24"/>
      <c r="AI394" s="24"/>
      <c r="AJ394" s="24"/>
      <c r="AK394" s="24"/>
      <c r="AL394" s="180"/>
      <c r="AM394" s="24"/>
      <c r="AN394" s="24"/>
      <c r="AO394" s="24"/>
      <c r="AP394" s="29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F394" s="416"/>
      <c r="CG394" s="416"/>
      <c r="CH394" s="416"/>
      <c r="CI394" s="416"/>
      <c r="CK394" s="24"/>
      <c r="CL394" s="24"/>
      <c r="CM394" s="24"/>
      <c r="CN394" s="24"/>
      <c r="CO394" s="24"/>
      <c r="CP394" s="24"/>
      <c r="CQ394" s="24"/>
      <c r="CR394" s="24"/>
      <c r="CS394" s="24"/>
      <c r="CT394" s="474"/>
      <c r="CU394" s="24"/>
      <c r="CV394" s="24"/>
      <c r="CW394" s="24"/>
      <c r="CX394" s="475"/>
      <c r="CY394" s="475"/>
      <c r="CZ394" s="475"/>
      <c r="DA394" s="475"/>
    </row>
    <row r="395" spans="1:105">
      <c r="A395" s="11"/>
      <c r="B395" s="24"/>
      <c r="C395" s="24"/>
      <c r="D395" s="24"/>
      <c r="E395" s="24"/>
      <c r="F395" s="48"/>
      <c r="G395" s="24"/>
      <c r="H395" s="49"/>
      <c r="I395" s="24"/>
      <c r="J395" s="24"/>
      <c r="K395" s="24"/>
      <c r="L395" s="24"/>
      <c r="M395" s="24"/>
      <c r="N395" s="24"/>
      <c r="O395" s="24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4"/>
      <c r="AA395" s="24"/>
      <c r="AB395" s="24"/>
      <c r="AC395" s="24"/>
      <c r="AD395" s="136"/>
      <c r="AE395" s="136"/>
      <c r="AF395" s="24"/>
      <c r="AG395" s="24"/>
      <c r="AH395" s="24"/>
      <c r="AI395" s="24"/>
      <c r="AJ395" s="24"/>
      <c r="AK395" s="24"/>
      <c r="AL395" s="180"/>
      <c r="AM395" s="24"/>
      <c r="AN395" s="24"/>
      <c r="AO395" s="24"/>
      <c r="AP395" s="29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F395" s="416"/>
      <c r="CG395" s="416"/>
      <c r="CH395" s="416"/>
      <c r="CI395" s="416"/>
      <c r="CK395" s="24"/>
      <c r="CL395" s="24"/>
      <c r="CM395" s="24"/>
      <c r="CN395" s="24"/>
      <c r="CO395" s="24"/>
      <c r="CP395" s="24"/>
      <c r="CQ395" s="24"/>
      <c r="CR395" s="24"/>
      <c r="CS395" s="24"/>
      <c r="CT395" s="474"/>
      <c r="CU395" s="24"/>
      <c r="CV395" s="24"/>
      <c r="CW395" s="24"/>
      <c r="CX395" s="475"/>
      <c r="CY395" s="475"/>
      <c r="CZ395" s="475"/>
      <c r="DA395" s="475"/>
    </row>
    <row r="396" spans="1:105">
      <c r="A396" s="11"/>
      <c r="B396" s="24"/>
      <c r="C396" s="24"/>
      <c r="D396" s="24"/>
      <c r="E396" s="24"/>
      <c r="F396" s="48"/>
      <c r="G396" s="24"/>
      <c r="H396" s="49"/>
      <c r="I396" s="24"/>
      <c r="J396" s="24"/>
      <c r="K396" s="24"/>
      <c r="L396" s="24"/>
      <c r="M396" s="24"/>
      <c r="N396" s="24"/>
      <c r="O396" s="24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4"/>
      <c r="AA396" s="24"/>
      <c r="AB396" s="24"/>
      <c r="AC396" s="24"/>
      <c r="AD396" s="136"/>
      <c r="AE396" s="136"/>
      <c r="AF396" s="24"/>
      <c r="AG396" s="24"/>
      <c r="AH396" s="24"/>
      <c r="AI396" s="24"/>
      <c r="AJ396" s="24"/>
      <c r="AK396" s="24"/>
      <c r="AL396" s="180"/>
      <c r="AM396" s="24"/>
      <c r="AN396" s="24"/>
      <c r="AO396" s="24"/>
      <c r="AP396" s="29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F396" s="416"/>
      <c r="CG396" s="416"/>
      <c r="CH396" s="416"/>
      <c r="CI396" s="416"/>
      <c r="CK396" s="24"/>
      <c r="CL396" s="24"/>
      <c r="CM396" s="24"/>
      <c r="CN396" s="24"/>
      <c r="CO396" s="24"/>
      <c r="CP396" s="24"/>
      <c r="CQ396" s="24"/>
      <c r="CR396" s="24"/>
      <c r="CS396" s="24"/>
      <c r="CT396" s="474"/>
      <c r="CU396" s="24"/>
      <c r="CV396" s="24"/>
      <c r="CW396" s="24"/>
      <c r="CX396" s="475"/>
      <c r="CY396" s="475"/>
      <c r="CZ396" s="475"/>
      <c r="DA396" s="475"/>
    </row>
    <row r="397" spans="1:105">
      <c r="A397" s="11"/>
      <c r="B397" s="24"/>
      <c r="C397" s="24"/>
      <c r="D397" s="24"/>
      <c r="E397" s="24"/>
      <c r="F397" s="48"/>
      <c r="G397" s="24"/>
      <c r="H397" s="49"/>
      <c r="I397" s="24"/>
      <c r="J397" s="24"/>
      <c r="K397" s="24"/>
      <c r="L397" s="24"/>
      <c r="M397" s="24"/>
      <c r="N397" s="24"/>
      <c r="O397" s="24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4"/>
      <c r="AA397" s="24"/>
      <c r="AB397" s="24"/>
      <c r="AC397" s="24"/>
      <c r="AD397" s="136"/>
      <c r="AE397" s="136"/>
      <c r="AF397" s="24"/>
      <c r="AG397" s="24"/>
      <c r="AH397" s="24"/>
      <c r="AI397" s="24"/>
      <c r="AJ397" s="24"/>
      <c r="AK397" s="24"/>
      <c r="AL397" s="180"/>
      <c r="AM397" s="24"/>
      <c r="AN397" s="24"/>
      <c r="AO397" s="24"/>
      <c r="AP397" s="29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F397" s="416"/>
      <c r="CG397" s="416"/>
      <c r="CH397" s="416"/>
      <c r="CI397" s="416"/>
      <c r="CK397" s="24"/>
      <c r="CL397" s="24"/>
      <c r="CM397" s="24"/>
      <c r="CN397" s="24"/>
      <c r="CO397" s="24"/>
      <c r="CP397" s="24"/>
      <c r="CQ397" s="24"/>
      <c r="CR397" s="24"/>
      <c r="CS397" s="24"/>
      <c r="CT397" s="474"/>
      <c r="CU397" s="24"/>
      <c r="CV397" s="24"/>
      <c r="CW397" s="24"/>
      <c r="CX397" s="475"/>
      <c r="CY397" s="475"/>
      <c r="CZ397" s="475"/>
      <c r="DA397" s="475"/>
    </row>
    <row r="398" spans="1:105">
      <c r="A398" s="11"/>
      <c r="B398" s="24"/>
      <c r="C398" s="24"/>
      <c r="D398" s="24"/>
      <c r="E398" s="24"/>
      <c r="F398" s="48"/>
      <c r="G398" s="24"/>
      <c r="H398" s="49"/>
      <c r="I398" s="24"/>
      <c r="J398" s="24"/>
      <c r="K398" s="24"/>
      <c r="L398" s="24"/>
      <c r="M398" s="24"/>
      <c r="N398" s="24"/>
      <c r="O398" s="24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4"/>
      <c r="AA398" s="24"/>
      <c r="AB398" s="24"/>
      <c r="AC398" s="24"/>
      <c r="AD398" s="136"/>
      <c r="AE398" s="136"/>
      <c r="AF398" s="24"/>
      <c r="AG398" s="24"/>
      <c r="AH398" s="24"/>
      <c r="AI398" s="24"/>
      <c r="AJ398" s="24"/>
      <c r="AK398" s="24"/>
      <c r="AL398" s="180"/>
      <c r="AM398" s="24"/>
      <c r="AN398" s="24"/>
      <c r="AO398" s="24"/>
      <c r="AP398" s="29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F398" s="416"/>
      <c r="CG398" s="416"/>
      <c r="CH398" s="416"/>
      <c r="CI398" s="416"/>
      <c r="CK398" s="24"/>
      <c r="CL398" s="24"/>
      <c r="CM398" s="24"/>
      <c r="CN398" s="24"/>
      <c r="CO398" s="24"/>
      <c r="CP398" s="24"/>
      <c r="CQ398" s="24"/>
      <c r="CR398" s="24"/>
      <c r="CS398" s="24"/>
      <c r="CT398" s="474"/>
      <c r="CU398" s="24"/>
      <c r="CV398" s="24"/>
      <c r="CW398" s="24"/>
      <c r="CX398" s="475"/>
      <c r="CY398" s="475"/>
      <c r="CZ398" s="475"/>
      <c r="DA398" s="475"/>
    </row>
    <row r="399" spans="1:105">
      <c r="A399" s="11"/>
      <c r="B399" s="24"/>
      <c r="C399" s="24"/>
      <c r="D399" s="24"/>
      <c r="E399" s="24"/>
      <c r="F399" s="48"/>
      <c r="G399" s="24"/>
      <c r="H399" s="49"/>
      <c r="I399" s="24"/>
      <c r="J399" s="24"/>
      <c r="K399" s="24"/>
      <c r="L399" s="24"/>
      <c r="M399" s="24"/>
      <c r="N399" s="24"/>
      <c r="O399" s="24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4"/>
      <c r="AA399" s="24"/>
      <c r="AB399" s="24"/>
      <c r="AC399" s="24"/>
      <c r="AD399" s="136"/>
      <c r="AE399" s="136"/>
      <c r="AF399" s="24"/>
      <c r="AG399" s="24"/>
      <c r="AH399" s="24"/>
      <c r="AI399" s="24"/>
      <c r="AJ399" s="24"/>
      <c r="AK399" s="24"/>
      <c r="AL399" s="180"/>
      <c r="AM399" s="24"/>
      <c r="AN399" s="24"/>
      <c r="AO399" s="24"/>
      <c r="AP399" s="29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F399" s="416"/>
      <c r="CG399" s="416"/>
      <c r="CH399" s="416"/>
      <c r="CI399" s="416"/>
      <c r="CK399" s="24"/>
      <c r="CL399" s="24"/>
      <c r="CM399" s="24"/>
      <c r="CN399" s="24"/>
      <c r="CO399" s="24"/>
      <c r="CP399" s="24"/>
      <c r="CQ399" s="24"/>
      <c r="CR399" s="24"/>
      <c r="CS399" s="24"/>
      <c r="CT399" s="474"/>
      <c r="CU399" s="24"/>
      <c r="CV399" s="24"/>
      <c r="CW399" s="24"/>
      <c r="CX399" s="475"/>
      <c r="CY399" s="475"/>
      <c r="CZ399" s="475"/>
      <c r="DA399" s="475"/>
    </row>
    <row r="400" spans="1:105">
      <c r="A400" s="11"/>
      <c r="B400" s="24"/>
      <c r="C400" s="24"/>
      <c r="D400" s="24"/>
      <c r="E400" s="24"/>
      <c r="F400" s="48"/>
      <c r="G400" s="24"/>
      <c r="H400" s="49"/>
      <c r="I400" s="24"/>
      <c r="J400" s="24"/>
      <c r="K400" s="24"/>
      <c r="L400" s="24"/>
      <c r="M400" s="24"/>
      <c r="N400" s="24"/>
      <c r="O400" s="24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4"/>
      <c r="AA400" s="24"/>
      <c r="AB400" s="24"/>
      <c r="AC400" s="24"/>
      <c r="AD400" s="136"/>
      <c r="AE400" s="136"/>
      <c r="AF400" s="24"/>
      <c r="AG400" s="24"/>
      <c r="AH400" s="24"/>
      <c r="AI400" s="24"/>
      <c r="AJ400" s="24"/>
      <c r="AK400" s="24"/>
      <c r="AL400" s="180"/>
      <c r="AM400" s="24"/>
      <c r="AN400" s="24"/>
      <c r="AO400" s="24"/>
      <c r="AP400" s="29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F400" s="416"/>
      <c r="CG400" s="416"/>
      <c r="CH400" s="416"/>
      <c r="CI400" s="416"/>
      <c r="CK400" s="24"/>
      <c r="CL400" s="24"/>
      <c r="CM400" s="24"/>
      <c r="CN400" s="24"/>
      <c r="CO400" s="24"/>
      <c r="CP400" s="24"/>
      <c r="CQ400" s="24"/>
      <c r="CR400" s="24"/>
      <c r="CS400" s="24"/>
      <c r="CT400" s="474"/>
      <c r="CU400" s="24"/>
      <c r="CV400" s="24"/>
      <c r="CW400" s="24"/>
      <c r="CX400" s="475"/>
      <c r="CY400" s="475"/>
      <c r="CZ400" s="475"/>
      <c r="DA400" s="475"/>
    </row>
    <row r="401" spans="1:105">
      <c r="A401" s="11"/>
      <c r="B401" s="24"/>
      <c r="C401" s="24"/>
      <c r="D401" s="24"/>
      <c r="E401" s="24"/>
      <c r="F401" s="48"/>
      <c r="G401" s="24"/>
      <c r="H401" s="49"/>
      <c r="I401" s="24"/>
      <c r="J401" s="24"/>
      <c r="K401" s="24"/>
      <c r="L401" s="24"/>
      <c r="M401" s="24"/>
      <c r="N401" s="24"/>
      <c r="O401" s="24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4"/>
      <c r="AA401" s="24"/>
      <c r="AB401" s="24"/>
      <c r="AC401" s="24"/>
      <c r="AD401" s="136"/>
      <c r="AE401" s="136"/>
      <c r="AF401" s="24"/>
      <c r="AG401" s="24"/>
      <c r="AH401" s="24"/>
      <c r="AI401" s="24"/>
      <c r="AJ401" s="24"/>
      <c r="AK401" s="24"/>
      <c r="AL401" s="180"/>
      <c r="AM401" s="24"/>
      <c r="AN401" s="24"/>
      <c r="AO401" s="24"/>
      <c r="AP401" s="29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F401" s="416"/>
      <c r="CG401" s="416"/>
      <c r="CH401" s="416"/>
      <c r="CI401" s="416"/>
      <c r="CK401" s="24"/>
      <c r="CL401" s="24"/>
      <c r="CM401" s="24"/>
      <c r="CN401" s="24"/>
      <c r="CO401" s="24"/>
      <c r="CP401" s="24"/>
      <c r="CQ401" s="24"/>
      <c r="CR401" s="24"/>
      <c r="CS401" s="24"/>
      <c r="CT401" s="474"/>
      <c r="CU401" s="24"/>
      <c r="CV401" s="24"/>
      <c r="CW401" s="24"/>
      <c r="CX401" s="475"/>
      <c r="CY401" s="475"/>
      <c r="CZ401" s="475"/>
      <c r="DA401" s="475"/>
    </row>
    <row r="402" spans="1:105">
      <c r="A402" s="11"/>
      <c r="B402" s="24"/>
      <c r="C402" s="24"/>
      <c r="D402" s="24"/>
      <c r="E402" s="24"/>
      <c r="F402" s="48"/>
      <c r="G402" s="24"/>
      <c r="H402" s="49"/>
      <c r="I402" s="24"/>
      <c r="J402" s="24"/>
      <c r="K402" s="24"/>
      <c r="L402" s="24"/>
      <c r="M402" s="24"/>
      <c r="N402" s="24"/>
      <c r="O402" s="24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4"/>
      <c r="AA402" s="24"/>
      <c r="AB402" s="24"/>
      <c r="AC402" s="24"/>
      <c r="AD402" s="136"/>
      <c r="AE402" s="136"/>
      <c r="AF402" s="24"/>
      <c r="AG402" s="24"/>
      <c r="AH402" s="24"/>
      <c r="AI402" s="24"/>
      <c r="AJ402" s="24"/>
      <c r="AK402" s="24"/>
      <c r="AL402" s="180"/>
      <c r="AM402" s="24"/>
      <c r="AN402" s="24"/>
      <c r="AO402" s="24"/>
      <c r="AP402" s="29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F402" s="416"/>
      <c r="CG402" s="416"/>
      <c r="CH402" s="416"/>
      <c r="CI402" s="416"/>
      <c r="CK402" s="24"/>
      <c r="CL402" s="24"/>
      <c r="CM402" s="24"/>
      <c r="CN402" s="24"/>
      <c r="CO402" s="24"/>
      <c r="CP402" s="24"/>
      <c r="CQ402" s="24"/>
      <c r="CR402" s="24"/>
      <c r="CS402" s="24"/>
      <c r="CT402" s="474"/>
      <c r="CU402" s="24"/>
      <c r="CV402" s="24"/>
      <c r="CW402" s="24"/>
      <c r="CX402" s="475"/>
      <c r="CY402" s="475"/>
      <c r="CZ402" s="475"/>
      <c r="DA402" s="475"/>
    </row>
    <row r="403" spans="1:105">
      <c r="A403" s="11"/>
      <c r="B403" s="24"/>
      <c r="C403" s="24"/>
      <c r="D403" s="24"/>
      <c r="E403" s="24"/>
      <c r="F403" s="48"/>
      <c r="G403" s="24"/>
      <c r="H403" s="49"/>
      <c r="I403" s="24"/>
      <c r="J403" s="24"/>
      <c r="K403" s="24"/>
      <c r="L403" s="24"/>
      <c r="M403" s="24"/>
      <c r="N403" s="24"/>
      <c r="O403" s="24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4"/>
      <c r="AA403" s="24"/>
      <c r="AB403" s="24"/>
      <c r="AC403" s="24"/>
      <c r="AD403" s="136"/>
      <c r="AE403" s="136"/>
      <c r="AF403" s="24"/>
      <c r="AG403" s="24"/>
      <c r="AH403" s="24"/>
      <c r="AI403" s="24"/>
      <c r="AJ403" s="24"/>
      <c r="AK403" s="24"/>
      <c r="AL403" s="180"/>
      <c r="AM403" s="24"/>
      <c r="AN403" s="24"/>
      <c r="AO403" s="24"/>
      <c r="AP403" s="29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F403" s="416"/>
      <c r="CG403" s="416"/>
      <c r="CH403" s="416"/>
      <c r="CI403" s="416"/>
      <c r="CK403" s="24"/>
      <c r="CL403" s="24"/>
      <c r="CM403" s="24"/>
      <c r="CN403" s="24"/>
      <c r="CO403" s="24"/>
      <c r="CP403" s="24"/>
      <c r="CQ403" s="24"/>
      <c r="CR403" s="24"/>
      <c r="CS403" s="24"/>
      <c r="CT403" s="474"/>
      <c r="CU403" s="24"/>
      <c r="CV403" s="24"/>
      <c r="CW403" s="24"/>
      <c r="CX403" s="475"/>
      <c r="CY403" s="475"/>
      <c r="CZ403" s="475"/>
      <c r="DA403" s="475"/>
    </row>
    <row r="404" spans="1:105">
      <c r="A404" s="11"/>
      <c r="B404" s="24"/>
      <c r="C404" s="24"/>
      <c r="D404" s="24"/>
      <c r="E404" s="24"/>
      <c r="F404" s="48"/>
      <c r="G404" s="24"/>
      <c r="H404" s="49"/>
      <c r="I404" s="24"/>
      <c r="J404" s="24"/>
      <c r="K404" s="24"/>
      <c r="L404" s="24"/>
      <c r="M404" s="24"/>
      <c r="N404" s="24"/>
      <c r="O404" s="24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4"/>
      <c r="AA404" s="24"/>
      <c r="AB404" s="24"/>
      <c r="AC404" s="24"/>
      <c r="AD404" s="136"/>
      <c r="AE404" s="136"/>
      <c r="AF404" s="24"/>
      <c r="AG404" s="24"/>
      <c r="AH404" s="24"/>
      <c r="AI404" s="24"/>
      <c r="AJ404" s="24"/>
      <c r="AK404" s="24"/>
      <c r="AL404" s="180"/>
      <c r="AM404" s="24"/>
      <c r="AN404" s="24"/>
      <c r="AO404" s="24"/>
      <c r="AP404" s="29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F404" s="416"/>
      <c r="CG404" s="416"/>
      <c r="CH404" s="416"/>
      <c r="CI404" s="416"/>
      <c r="CK404" s="24"/>
      <c r="CL404" s="24"/>
      <c r="CM404" s="24"/>
      <c r="CN404" s="24"/>
      <c r="CO404" s="24"/>
      <c r="CP404" s="24"/>
      <c r="CQ404" s="24"/>
      <c r="CR404" s="24"/>
      <c r="CS404" s="24"/>
      <c r="CT404" s="474"/>
      <c r="CU404" s="24"/>
      <c r="CV404" s="24"/>
      <c r="CW404" s="24"/>
      <c r="CX404" s="475"/>
      <c r="CY404" s="475"/>
      <c r="CZ404" s="475"/>
      <c r="DA404" s="475"/>
    </row>
    <row r="405" spans="1:105">
      <c r="A405" s="11"/>
      <c r="B405" s="24"/>
      <c r="C405" s="24"/>
      <c r="D405" s="24"/>
      <c r="E405" s="24"/>
      <c r="F405" s="48"/>
      <c r="G405" s="24"/>
      <c r="H405" s="49"/>
      <c r="I405" s="24"/>
      <c r="J405" s="24"/>
      <c r="K405" s="24"/>
      <c r="L405" s="24"/>
      <c r="M405" s="24"/>
      <c r="N405" s="24"/>
      <c r="O405" s="24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4"/>
      <c r="AA405" s="24"/>
      <c r="AB405" s="24"/>
      <c r="AC405" s="24"/>
      <c r="AD405" s="136"/>
      <c r="AE405" s="136"/>
      <c r="AF405" s="24"/>
      <c r="AG405" s="24"/>
      <c r="AH405" s="24"/>
      <c r="AI405" s="24"/>
      <c r="AJ405" s="24"/>
      <c r="AK405" s="24"/>
      <c r="AL405" s="180"/>
      <c r="AM405" s="24"/>
      <c r="AN405" s="24"/>
      <c r="AO405" s="24"/>
      <c r="AP405" s="29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F405" s="416"/>
      <c r="CG405" s="416"/>
      <c r="CH405" s="416"/>
      <c r="CI405" s="416"/>
      <c r="CK405" s="24"/>
      <c r="CL405" s="24"/>
      <c r="CM405" s="24"/>
      <c r="CN405" s="24"/>
      <c r="CO405" s="24"/>
      <c r="CP405" s="24"/>
      <c r="CQ405" s="24"/>
      <c r="CR405" s="24"/>
      <c r="CS405" s="24"/>
      <c r="CT405" s="474"/>
      <c r="CU405" s="24"/>
      <c r="CV405" s="24"/>
      <c r="CW405" s="24"/>
      <c r="CX405" s="475"/>
      <c r="CY405" s="475"/>
      <c r="CZ405" s="475"/>
      <c r="DA405" s="475"/>
    </row>
    <row r="406" spans="1:105">
      <c r="A406" s="11"/>
      <c r="B406" s="24"/>
      <c r="C406" s="24"/>
      <c r="D406" s="24"/>
      <c r="E406" s="24"/>
      <c r="F406" s="48"/>
      <c r="G406" s="24"/>
      <c r="H406" s="49"/>
      <c r="I406" s="24"/>
      <c r="J406" s="24"/>
      <c r="K406" s="24"/>
      <c r="L406" s="24"/>
      <c r="M406" s="24"/>
      <c r="N406" s="24"/>
      <c r="O406" s="24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4"/>
      <c r="AA406" s="24"/>
      <c r="AB406" s="24"/>
      <c r="AC406" s="24"/>
      <c r="AD406" s="136"/>
      <c r="AE406" s="136"/>
      <c r="AF406" s="24"/>
      <c r="AG406" s="24"/>
      <c r="AH406" s="24"/>
      <c r="AI406" s="24"/>
      <c r="AJ406" s="24"/>
      <c r="AK406" s="24"/>
      <c r="AL406" s="180"/>
      <c r="AM406" s="24"/>
      <c r="AN406" s="24"/>
      <c r="AO406" s="24"/>
      <c r="AP406" s="29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F406" s="416"/>
      <c r="CG406" s="416"/>
      <c r="CH406" s="416"/>
      <c r="CI406" s="416"/>
      <c r="CK406" s="24"/>
      <c r="CL406" s="24"/>
      <c r="CM406" s="24"/>
      <c r="CN406" s="24"/>
      <c r="CO406" s="24"/>
      <c r="CP406" s="24"/>
      <c r="CQ406" s="24"/>
      <c r="CR406" s="24"/>
      <c r="CS406" s="24"/>
      <c r="CT406" s="474"/>
      <c r="CU406" s="24"/>
      <c r="CV406" s="24"/>
      <c r="CW406" s="24"/>
      <c r="CX406" s="475"/>
      <c r="CY406" s="475"/>
      <c r="CZ406" s="475"/>
      <c r="DA406" s="475"/>
    </row>
    <row r="407" spans="1:105">
      <c r="A407" s="11"/>
      <c r="B407" s="24"/>
      <c r="C407" s="24"/>
      <c r="D407" s="24"/>
      <c r="E407" s="24"/>
      <c r="F407" s="48"/>
      <c r="G407" s="24"/>
      <c r="H407" s="49"/>
      <c r="I407" s="24"/>
      <c r="J407" s="24"/>
      <c r="K407" s="24"/>
      <c r="L407" s="24"/>
      <c r="M407" s="24"/>
      <c r="N407" s="24"/>
      <c r="O407" s="24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4"/>
      <c r="AA407" s="24"/>
      <c r="AB407" s="24"/>
      <c r="AC407" s="24"/>
      <c r="AD407" s="136"/>
      <c r="AE407" s="136"/>
      <c r="AF407" s="24"/>
      <c r="AG407" s="24"/>
      <c r="AH407" s="24"/>
      <c r="AI407" s="24"/>
      <c r="AJ407" s="24"/>
      <c r="AK407" s="24"/>
      <c r="AL407" s="180"/>
      <c r="AM407" s="24"/>
      <c r="AN407" s="24"/>
      <c r="AO407" s="24"/>
      <c r="AP407" s="29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F407" s="416"/>
      <c r="CG407" s="416"/>
      <c r="CH407" s="416"/>
      <c r="CI407" s="416"/>
      <c r="CK407" s="24"/>
      <c r="CL407" s="24"/>
      <c r="CM407" s="24"/>
      <c r="CN407" s="24"/>
      <c r="CO407" s="24"/>
      <c r="CP407" s="24"/>
      <c r="CQ407" s="24"/>
      <c r="CR407" s="24"/>
      <c r="CS407" s="24"/>
      <c r="CT407" s="474"/>
      <c r="CU407" s="24"/>
      <c r="CV407" s="24"/>
      <c r="CW407" s="24"/>
      <c r="CX407" s="475"/>
      <c r="CY407" s="475"/>
      <c r="CZ407" s="475"/>
      <c r="DA407" s="475"/>
    </row>
    <row r="408" spans="1:105">
      <c r="A408" s="11"/>
      <c r="B408" s="24"/>
      <c r="C408" s="24"/>
      <c r="D408" s="24"/>
      <c r="E408" s="24"/>
      <c r="F408" s="48"/>
      <c r="G408" s="24"/>
      <c r="H408" s="49"/>
      <c r="I408" s="24"/>
      <c r="J408" s="24"/>
      <c r="K408" s="24"/>
      <c r="L408" s="24"/>
      <c r="M408" s="24"/>
      <c r="N408" s="24"/>
      <c r="O408" s="24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4"/>
      <c r="AA408" s="24"/>
      <c r="AB408" s="24"/>
      <c r="AC408" s="24"/>
      <c r="AD408" s="136"/>
      <c r="AE408" s="136"/>
      <c r="AF408" s="24"/>
      <c r="AG408" s="24"/>
      <c r="AH408" s="24"/>
      <c r="AI408" s="24"/>
      <c r="AJ408" s="24"/>
      <c r="AK408" s="24"/>
      <c r="AL408" s="180"/>
      <c r="AM408" s="24"/>
      <c r="AN408" s="24"/>
      <c r="AO408" s="24"/>
      <c r="AP408" s="29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F408" s="416"/>
      <c r="CG408" s="416"/>
      <c r="CH408" s="416"/>
      <c r="CI408" s="416"/>
      <c r="CK408" s="24"/>
      <c r="CL408" s="24"/>
      <c r="CM408" s="24"/>
      <c r="CN408" s="24"/>
      <c r="CO408" s="24"/>
      <c r="CP408" s="24"/>
      <c r="CQ408" s="24"/>
      <c r="CR408" s="24"/>
      <c r="CS408" s="24"/>
      <c r="CT408" s="474"/>
      <c r="CU408" s="24"/>
      <c r="CV408" s="24"/>
      <c r="CW408" s="24"/>
      <c r="CX408" s="475"/>
      <c r="CY408" s="475"/>
      <c r="CZ408" s="475"/>
      <c r="DA408" s="475"/>
    </row>
    <row r="409" spans="1:105">
      <c r="A409" s="11"/>
      <c r="B409" s="24"/>
      <c r="C409" s="24"/>
      <c r="D409" s="24"/>
      <c r="E409" s="24"/>
      <c r="F409" s="48"/>
      <c r="G409" s="24"/>
      <c r="H409" s="49"/>
      <c r="I409" s="24"/>
      <c r="J409" s="24"/>
      <c r="K409" s="24"/>
      <c r="L409" s="24"/>
      <c r="M409" s="24"/>
      <c r="N409" s="24"/>
      <c r="O409" s="24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4"/>
      <c r="AA409" s="24"/>
      <c r="AB409" s="24"/>
      <c r="AC409" s="24"/>
      <c r="AD409" s="136"/>
      <c r="AE409" s="136"/>
      <c r="AF409" s="24"/>
      <c r="AG409" s="24"/>
      <c r="AH409" s="24"/>
      <c r="AI409" s="24"/>
      <c r="AJ409" s="24"/>
      <c r="AK409" s="24"/>
      <c r="AL409" s="180"/>
      <c r="AM409" s="24"/>
      <c r="AN409" s="24"/>
      <c r="AO409" s="24"/>
      <c r="AP409" s="29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F409" s="416"/>
      <c r="CG409" s="416"/>
      <c r="CH409" s="416"/>
      <c r="CI409" s="416"/>
      <c r="CK409" s="24"/>
      <c r="CL409" s="24"/>
      <c r="CM409" s="24"/>
      <c r="CN409" s="24"/>
      <c r="CO409" s="24"/>
      <c r="CP409" s="24"/>
      <c r="CQ409" s="24"/>
      <c r="CR409" s="24"/>
      <c r="CS409" s="24"/>
      <c r="CT409" s="474"/>
      <c r="CU409" s="24"/>
      <c r="CV409" s="24"/>
      <c r="CW409" s="24"/>
      <c r="CX409" s="475"/>
      <c r="CY409" s="475"/>
      <c r="CZ409" s="475"/>
      <c r="DA409" s="475"/>
    </row>
    <row r="410" spans="1:105">
      <c r="A410" s="11"/>
      <c r="B410" s="24"/>
      <c r="C410" s="24"/>
      <c r="D410" s="24"/>
      <c r="E410" s="24"/>
      <c r="F410" s="48"/>
      <c r="G410" s="24"/>
      <c r="H410" s="49"/>
      <c r="I410" s="24"/>
      <c r="J410" s="24"/>
      <c r="K410" s="24"/>
      <c r="L410" s="24"/>
      <c r="M410" s="24"/>
      <c r="N410" s="24"/>
      <c r="O410" s="24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4"/>
      <c r="AA410" s="24"/>
      <c r="AB410" s="24"/>
      <c r="AC410" s="24"/>
      <c r="AD410" s="136"/>
      <c r="AE410" s="136"/>
      <c r="AF410" s="24"/>
      <c r="AG410" s="24"/>
      <c r="AH410" s="24"/>
      <c r="AI410" s="24"/>
      <c r="AJ410" s="24"/>
      <c r="AK410" s="24"/>
      <c r="AL410" s="180"/>
      <c r="AM410" s="24"/>
      <c r="AN410" s="24"/>
      <c r="AO410" s="24"/>
      <c r="AP410" s="29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F410" s="416"/>
      <c r="CG410" s="416"/>
      <c r="CH410" s="416"/>
      <c r="CI410" s="416"/>
      <c r="CK410" s="24"/>
      <c r="CL410" s="24"/>
      <c r="CM410" s="24"/>
      <c r="CN410" s="24"/>
      <c r="CO410" s="24"/>
      <c r="CP410" s="24"/>
      <c r="CQ410" s="24"/>
      <c r="CR410" s="24"/>
      <c r="CS410" s="24"/>
      <c r="CT410" s="474"/>
      <c r="CU410" s="24"/>
      <c r="CV410" s="24"/>
      <c r="CW410" s="24"/>
      <c r="CX410" s="475"/>
      <c r="CY410" s="475"/>
      <c r="CZ410" s="475"/>
      <c r="DA410" s="475"/>
    </row>
    <row r="411" spans="1:105">
      <c r="A411" s="11"/>
      <c r="B411" s="24"/>
      <c r="C411" s="24"/>
      <c r="D411" s="24"/>
      <c r="E411" s="24"/>
      <c r="F411" s="48"/>
      <c r="G411" s="24"/>
      <c r="H411" s="49"/>
      <c r="I411" s="24"/>
      <c r="J411" s="24"/>
      <c r="K411" s="24"/>
      <c r="L411" s="24"/>
      <c r="M411" s="24"/>
      <c r="N411" s="24"/>
      <c r="O411" s="24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4"/>
      <c r="AA411" s="24"/>
      <c r="AB411" s="24"/>
      <c r="AC411" s="24"/>
      <c r="AD411" s="136"/>
      <c r="AE411" s="136"/>
      <c r="AF411" s="24"/>
      <c r="AG411" s="24"/>
      <c r="AH411" s="24"/>
      <c r="AI411" s="24"/>
      <c r="AJ411" s="24"/>
      <c r="AK411" s="24"/>
      <c r="AL411" s="180"/>
      <c r="AM411" s="24"/>
      <c r="AN411" s="24"/>
      <c r="AO411" s="24"/>
      <c r="AP411" s="29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F411" s="416"/>
      <c r="CG411" s="416"/>
      <c r="CH411" s="416"/>
      <c r="CI411" s="416"/>
      <c r="CK411" s="24"/>
      <c r="CL411" s="24"/>
      <c r="CM411" s="24"/>
      <c r="CN411" s="24"/>
      <c r="CO411" s="24"/>
      <c r="CP411" s="24"/>
      <c r="CQ411" s="24"/>
      <c r="CR411" s="24"/>
      <c r="CS411" s="24"/>
      <c r="CT411" s="474"/>
      <c r="CU411" s="24"/>
      <c r="CV411" s="24"/>
      <c r="CW411" s="24"/>
      <c r="CX411" s="475"/>
      <c r="CY411" s="475"/>
      <c r="CZ411" s="475"/>
      <c r="DA411" s="475"/>
    </row>
    <row r="412" spans="1:105">
      <c r="A412" s="11"/>
      <c r="B412" s="24"/>
      <c r="C412" s="24"/>
      <c r="D412" s="24"/>
      <c r="E412" s="24"/>
      <c r="F412" s="48"/>
      <c r="G412" s="24"/>
      <c r="H412" s="49"/>
      <c r="I412" s="24"/>
      <c r="J412" s="24"/>
      <c r="K412" s="24"/>
      <c r="L412" s="24"/>
      <c r="M412" s="24"/>
      <c r="N412" s="24"/>
      <c r="O412" s="24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4"/>
      <c r="AA412" s="24"/>
      <c r="AB412" s="24"/>
      <c r="AC412" s="24"/>
      <c r="AD412" s="136"/>
      <c r="AE412" s="136"/>
      <c r="AF412" s="24"/>
      <c r="AG412" s="24"/>
      <c r="AH412" s="24"/>
      <c r="AI412" s="24"/>
      <c r="AJ412" s="24"/>
      <c r="AK412" s="24"/>
      <c r="AL412" s="180"/>
      <c r="AM412" s="24"/>
      <c r="AN412" s="24"/>
      <c r="AO412" s="24"/>
      <c r="AP412" s="29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F412" s="416"/>
      <c r="CG412" s="416"/>
      <c r="CH412" s="416"/>
      <c r="CI412" s="416"/>
      <c r="CK412" s="24"/>
      <c r="CL412" s="24"/>
      <c r="CM412" s="24"/>
      <c r="CN412" s="24"/>
      <c r="CO412" s="24"/>
      <c r="CP412" s="24"/>
      <c r="CQ412" s="24"/>
      <c r="CR412" s="24"/>
      <c r="CS412" s="24"/>
      <c r="CT412" s="474"/>
      <c r="CU412" s="24"/>
      <c r="CV412" s="24"/>
      <c r="CW412" s="24"/>
      <c r="CX412" s="475"/>
      <c r="CY412" s="475"/>
      <c r="CZ412" s="475"/>
      <c r="DA412" s="475"/>
    </row>
    <row r="413" spans="1:105">
      <c r="A413" s="11"/>
      <c r="B413" s="24"/>
      <c r="C413" s="24"/>
      <c r="D413" s="24"/>
      <c r="E413" s="24"/>
      <c r="F413" s="48"/>
      <c r="G413" s="24"/>
      <c r="H413" s="49"/>
      <c r="I413" s="24"/>
      <c r="J413" s="24"/>
      <c r="K413" s="24"/>
      <c r="L413" s="24"/>
      <c r="M413" s="24"/>
      <c r="N413" s="24"/>
      <c r="O413" s="24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4"/>
      <c r="AA413" s="24"/>
      <c r="AB413" s="24"/>
      <c r="AC413" s="24"/>
      <c r="AD413" s="136"/>
      <c r="AE413" s="136"/>
      <c r="AF413" s="24"/>
      <c r="AG413" s="24"/>
      <c r="AH413" s="24"/>
      <c r="AI413" s="24"/>
      <c r="AJ413" s="24"/>
      <c r="AK413" s="24"/>
      <c r="AL413" s="180"/>
      <c r="AM413" s="24"/>
      <c r="AN413" s="24"/>
      <c r="AO413" s="24"/>
      <c r="AP413" s="29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F413" s="416"/>
      <c r="CG413" s="416"/>
      <c r="CH413" s="416"/>
      <c r="CI413" s="416"/>
      <c r="CK413" s="24"/>
      <c r="CL413" s="24"/>
      <c r="CM413" s="24"/>
      <c r="CN413" s="24"/>
      <c r="CO413" s="24"/>
      <c r="CP413" s="24"/>
      <c r="CQ413" s="24"/>
      <c r="CR413" s="24"/>
      <c r="CS413" s="24"/>
      <c r="CT413" s="474"/>
      <c r="CU413" s="24"/>
      <c r="CV413" s="24"/>
      <c r="CW413" s="24"/>
      <c r="CX413" s="475"/>
      <c r="CY413" s="475"/>
      <c r="CZ413" s="475"/>
      <c r="DA413" s="475"/>
    </row>
    <row r="414" spans="1:105">
      <c r="A414" s="11"/>
      <c r="B414" s="24"/>
      <c r="C414" s="24"/>
      <c r="D414" s="24"/>
      <c r="E414" s="24"/>
      <c r="F414" s="48"/>
      <c r="G414" s="24"/>
      <c r="H414" s="49"/>
      <c r="I414" s="24"/>
      <c r="J414" s="24"/>
      <c r="K414" s="24"/>
      <c r="L414" s="24"/>
      <c r="M414" s="24"/>
      <c r="N414" s="24"/>
      <c r="O414" s="24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4"/>
      <c r="AA414" s="24"/>
      <c r="AB414" s="24"/>
      <c r="AC414" s="24"/>
      <c r="AD414" s="136"/>
      <c r="AE414" s="136"/>
      <c r="AF414" s="24"/>
      <c r="AG414" s="24"/>
      <c r="AH414" s="24"/>
      <c r="AI414" s="24"/>
      <c r="AJ414" s="24"/>
      <c r="AK414" s="24"/>
      <c r="AL414" s="180"/>
      <c r="AM414" s="24"/>
      <c r="AN414" s="24"/>
      <c r="AO414" s="24"/>
      <c r="AP414" s="29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F414" s="416"/>
      <c r="CG414" s="416"/>
      <c r="CH414" s="416"/>
      <c r="CI414" s="416"/>
      <c r="CK414" s="24"/>
      <c r="CL414" s="24"/>
      <c r="CM414" s="24"/>
      <c r="CN414" s="24"/>
      <c r="CO414" s="24"/>
      <c r="CP414" s="24"/>
      <c r="CQ414" s="24"/>
      <c r="CR414" s="24"/>
      <c r="CS414" s="24"/>
      <c r="CT414" s="474"/>
      <c r="CU414" s="24"/>
      <c r="CV414" s="24"/>
      <c r="CW414" s="24"/>
      <c r="CX414" s="475"/>
      <c r="CY414" s="475"/>
      <c r="CZ414" s="475"/>
      <c r="DA414" s="475"/>
    </row>
    <row r="415" spans="1:105">
      <c r="A415" s="11"/>
      <c r="B415" s="24"/>
      <c r="C415" s="24"/>
      <c r="D415" s="24"/>
      <c r="E415" s="24"/>
      <c r="F415" s="48"/>
      <c r="G415" s="24"/>
      <c r="H415" s="49"/>
      <c r="I415" s="24"/>
      <c r="J415" s="24"/>
      <c r="K415" s="24"/>
      <c r="L415" s="24"/>
      <c r="M415" s="24"/>
      <c r="N415" s="24"/>
      <c r="O415" s="24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4"/>
      <c r="AA415" s="24"/>
      <c r="AB415" s="24"/>
      <c r="AC415" s="24"/>
      <c r="AD415" s="136"/>
      <c r="AE415" s="136"/>
      <c r="AF415" s="24"/>
      <c r="AG415" s="24"/>
      <c r="AH415" s="24"/>
      <c r="AI415" s="24"/>
      <c r="AJ415" s="24"/>
      <c r="AK415" s="24"/>
      <c r="AL415" s="180"/>
      <c r="AM415" s="24"/>
      <c r="AN415" s="24"/>
      <c r="AO415" s="24"/>
      <c r="AP415" s="29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F415" s="416"/>
      <c r="CG415" s="416"/>
      <c r="CH415" s="416"/>
      <c r="CI415" s="416"/>
      <c r="CK415" s="24"/>
      <c r="CL415" s="24"/>
      <c r="CM415" s="24"/>
      <c r="CN415" s="24"/>
      <c r="CO415" s="24"/>
      <c r="CP415" s="24"/>
      <c r="CQ415" s="24"/>
      <c r="CR415" s="24"/>
      <c r="CS415" s="24"/>
      <c r="CT415" s="474"/>
      <c r="CU415" s="24"/>
      <c r="CV415" s="24"/>
      <c r="CW415" s="24"/>
      <c r="CX415" s="475"/>
      <c r="CY415" s="475"/>
      <c r="CZ415" s="475"/>
      <c r="DA415" s="475"/>
    </row>
    <row r="416" spans="1:105">
      <c r="A416" s="11"/>
      <c r="B416" s="24"/>
      <c r="C416" s="24"/>
      <c r="D416" s="24"/>
      <c r="E416" s="24"/>
      <c r="F416" s="48"/>
      <c r="G416" s="24"/>
      <c r="H416" s="49"/>
      <c r="I416" s="24"/>
      <c r="J416" s="24"/>
      <c r="K416" s="24"/>
      <c r="L416" s="24"/>
      <c r="M416" s="24"/>
      <c r="N416" s="24"/>
      <c r="O416" s="24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4"/>
      <c r="AA416" s="24"/>
      <c r="AB416" s="24"/>
      <c r="AC416" s="24"/>
      <c r="AD416" s="136"/>
      <c r="AE416" s="136"/>
      <c r="AF416" s="24"/>
      <c r="AG416" s="24"/>
      <c r="AH416" s="24"/>
      <c r="AI416" s="24"/>
      <c r="AJ416" s="24"/>
      <c r="AK416" s="24"/>
      <c r="AL416" s="180"/>
      <c r="AM416" s="24"/>
      <c r="AN416" s="24"/>
      <c r="AO416" s="24"/>
      <c r="AP416" s="29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F416" s="416"/>
      <c r="CG416" s="416"/>
      <c r="CH416" s="416"/>
      <c r="CI416" s="416"/>
      <c r="CK416" s="24"/>
      <c r="CL416" s="24"/>
      <c r="CM416" s="24"/>
      <c r="CN416" s="24"/>
      <c r="CO416" s="24"/>
      <c r="CP416" s="24"/>
      <c r="CQ416" s="24"/>
      <c r="CR416" s="24"/>
      <c r="CS416" s="24"/>
      <c r="CT416" s="474"/>
      <c r="CU416" s="24"/>
      <c r="CV416" s="24"/>
      <c r="CW416" s="24"/>
      <c r="CX416" s="475"/>
      <c r="CY416" s="475"/>
      <c r="CZ416" s="475"/>
      <c r="DA416" s="475"/>
    </row>
    <row r="417" spans="1:105">
      <c r="A417" s="11"/>
      <c r="B417" s="24"/>
      <c r="C417" s="24"/>
      <c r="D417" s="24"/>
      <c r="E417" s="24"/>
      <c r="F417" s="48"/>
      <c r="G417" s="24"/>
      <c r="H417" s="49"/>
      <c r="I417" s="24"/>
      <c r="J417" s="24"/>
      <c r="K417" s="24"/>
      <c r="L417" s="24"/>
      <c r="M417" s="24"/>
      <c r="N417" s="24"/>
      <c r="O417" s="24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4"/>
      <c r="AA417" s="24"/>
      <c r="AB417" s="24"/>
      <c r="AC417" s="24"/>
      <c r="AD417" s="136"/>
      <c r="AE417" s="136"/>
      <c r="AF417" s="24"/>
      <c r="AG417" s="24"/>
      <c r="AH417" s="24"/>
      <c r="AI417" s="24"/>
      <c r="AJ417" s="24"/>
      <c r="AK417" s="24"/>
      <c r="AL417" s="180"/>
      <c r="AM417" s="24"/>
      <c r="AN417" s="24"/>
      <c r="AO417" s="24"/>
      <c r="AP417" s="29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F417" s="416"/>
      <c r="CG417" s="416"/>
      <c r="CH417" s="416"/>
      <c r="CI417" s="416"/>
      <c r="CK417" s="24"/>
      <c r="CL417" s="24"/>
      <c r="CM417" s="24"/>
      <c r="CN417" s="24"/>
      <c r="CO417" s="24"/>
      <c r="CP417" s="24"/>
      <c r="CQ417" s="24"/>
      <c r="CR417" s="24"/>
      <c r="CS417" s="24"/>
      <c r="CT417" s="474"/>
      <c r="CU417" s="24"/>
      <c r="CV417" s="24"/>
      <c r="CW417" s="24"/>
      <c r="CX417" s="475"/>
      <c r="CY417" s="475"/>
      <c r="CZ417" s="475"/>
      <c r="DA417" s="475"/>
    </row>
    <row r="418" spans="1:105">
      <c r="A418" s="11"/>
      <c r="B418" s="24"/>
      <c r="C418" s="24"/>
      <c r="D418" s="24"/>
      <c r="E418" s="24"/>
      <c r="F418" s="48"/>
      <c r="G418" s="24"/>
      <c r="H418" s="49"/>
      <c r="I418" s="24"/>
      <c r="J418" s="24"/>
      <c r="K418" s="24"/>
      <c r="L418" s="24"/>
      <c r="M418" s="24"/>
      <c r="N418" s="24"/>
      <c r="O418" s="24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4"/>
      <c r="AA418" s="24"/>
      <c r="AB418" s="24"/>
      <c r="AC418" s="24"/>
      <c r="AD418" s="136"/>
      <c r="AE418" s="136"/>
      <c r="AF418" s="24"/>
      <c r="AG418" s="24"/>
      <c r="AH418" s="24"/>
      <c r="AI418" s="24"/>
      <c r="AJ418" s="24"/>
      <c r="AK418" s="24"/>
      <c r="AL418" s="180"/>
      <c r="AM418" s="24"/>
      <c r="AN418" s="24"/>
      <c r="AO418" s="24"/>
      <c r="AP418" s="29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F418" s="416"/>
      <c r="CG418" s="416"/>
      <c r="CH418" s="416"/>
      <c r="CI418" s="416"/>
      <c r="CK418" s="24"/>
      <c r="CL418" s="24"/>
      <c r="CM418" s="24"/>
      <c r="CN418" s="24"/>
      <c r="CO418" s="24"/>
      <c r="CP418" s="24"/>
      <c r="CQ418" s="24"/>
      <c r="CR418" s="24"/>
      <c r="CS418" s="24"/>
      <c r="CT418" s="474"/>
      <c r="CU418" s="24"/>
      <c r="CV418" s="24"/>
      <c r="CW418" s="24"/>
      <c r="CX418" s="475"/>
      <c r="CY418" s="475"/>
      <c r="CZ418" s="475"/>
      <c r="DA418" s="475"/>
    </row>
    <row r="419" spans="1:105">
      <c r="A419" s="11"/>
      <c r="B419" s="24"/>
      <c r="C419" s="24"/>
      <c r="D419" s="24"/>
      <c r="E419" s="24"/>
      <c r="F419" s="48"/>
      <c r="G419" s="24"/>
      <c r="H419" s="49"/>
      <c r="I419" s="24"/>
      <c r="J419" s="24"/>
      <c r="K419" s="24"/>
      <c r="L419" s="24"/>
      <c r="M419" s="24"/>
      <c r="N419" s="24"/>
      <c r="O419" s="24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4"/>
      <c r="AA419" s="24"/>
      <c r="AB419" s="24"/>
      <c r="AC419" s="24"/>
      <c r="AD419" s="136"/>
      <c r="AE419" s="136"/>
      <c r="AF419" s="24"/>
      <c r="AG419" s="24"/>
      <c r="AH419" s="24"/>
      <c r="AI419" s="24"/>
      <c r="AJ419" s="24"/>
      <c r="AK419" s="24"/>
      <c r="AL419" s="180"/>
      <c r="AM419" s="24"/>
      <c r="AN419" s="24"/>
      <c r="AO419" s="24"/>
      <c r="AP419" s="29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F419" s="416"/>
      <c r="CG419" s="416"/>
      <c r="CH419" s="416"/>
      <c r="CI419" s="416"/>
      <c r="CK419" s="24"/>
      <c r="CL419" s="24"/>
      <c r="CM419" s="24"/>
      <c r="CN419" s="24"/>
      <c r="CO419" s="24"/>
      <c r="CP419" s="24"/>
      <c r="CQ419" s="24"/>
      <c r="CR419" s="24"/>
      <c r="CS419" s="24"/>
      <c r="CT419" s="474"/>
      <c r="CU419" s="24"/>
      <c r="CV419" s="24"/>
      <c r="CW419" s="24"/>
      <c r="CX419" s="475"/>
      <c r="CY419" s="475"/>
      <c r="CZ419" s="475"/>
      <c r="DA419" s="475"/>
    </row>
    <row r="420" spans="1:105">
      <c r="A420" s="11"/>
      <c r="B420" s="24"/>
      <c r="C420" s="24"/>
      <c r="D420" s="24"/>
      <c r="E420" s="24"/>
      <c r="F420" s="48"/>
      <c r="G420" s="24"/>
      <c r="H420" s="49"/>
      <c r="I420" s="24"/>
      <c r="J420" s="24"/>
      <c r="K420" s="24"/>
      <c r="L420" s="24"/>
      <c r="M420" s="24"/>
      <c r="N420" s="24"/>
      <c r="O420" s="24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4"/>
      <c r="AA420" s="24"/>
      <c r="AB420" s="24"/>
      <c r="AC420" s="24"/>
      <c r="AD420" s="136"/>
      <c r="AE420" s="136"/>
      <c r="AF420" s="24"/>
      <c r="AG420" s="24"/>
      <c r="AH420" s="24"/>
      <c r="AI420" s="24"/>
      <c r="AJ420" s="24"/>
      <c r="AK420" s="24"/>
      <c r="AL420" s="180"/>
      <c r="AM420" s="24"/>
      <c r="AN420" s="24"/>
      <c r="AO420" s="24"/>
      <c r="AP420" s="29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F420" s="416"/>
      <c r="CG420" s="416"/>
      <c r="CH420" s="416"/>
      <c r="CI420" s="416"/>
      <c r="CK420" s="24"/>
      <c r="CL420" s="24"/>
      <c r="CM420" s="24"/>
      <c r="CN420" s="24"/>
      <c r="CO420" s="24"/>
      <c r="CP420" s="24"/>
      <c r="CQ420" s="24"/>
      <c r="CR420" s="24"/>
      <c r="CS420" s="24"/>
      <c r="CT420" s="474"/>
      <c r="CU420" s="24"/>
      <c r="CV420" s="24"/>
      <c r="CW420" s="24"/>
      <c r="CX420" s="475"/>
      <c r="CY420" s="475"/>
      <c r="CZ420" s="475"/>
      <c r="DA420" s="475"/>
    </row>
    <row r="421" spans="1:105">
      <c r="A421" s="11"/>
      <c r="B421" s="24"/>
      <c r="C421" s="24"/>
      <c r="D421" s="24"/>
      <c r="E421" s="24"/>
      <c r="F421" s="48"/>
      <c r="G421" s="24"/>
      <c r="H421" s="49"/>
      <c r="I421" s="24"/>
      <c r="J421" s="24"/>
      <c r="K421" s="24"/>
      <c r="L421" s="24"/>
      <c r="M421" s="24"/>
      <c r="N421" s="24"/>
      <c r="O421" s="24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4"/>
      <c r="AA421" s="24"/>
      <c r="AB421" s="24"/>
      <c r="AC421" s="24"/>
      <c r="AD421" s="136"/>
      <c r="AE421" s="136"/>
      <c r="AF421" s="24"/>
      <c r="AG421" s="24"/>
      <c r="AH421" s="24"/>
      <c r="AI421" s="24"/>
      <c r="AJ421" s="24"/>
      <c r="AK421" s="24"/>
      <c r="AL421" s="180"/>
      <c r="AM421" s="24"/>
      <c r="AN421" s="24"/>
      <c r="AO421" s="24"/>
      <c r="AP421" s="29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F421" s="416"/>
      <c r="CG421" s="416"/>
      <c r="CH421" s="416"/>
      <c r="CI421" s="416"/>
      <c r="CK421" s="24"/>
      <c r="CL421" s="24"/>
      <c r="CM421" s="24"/>
      <c r="CN421" s="24"/>
      <c r="CO421" s="24"/>
      <c r="CP421" s="24"/>
      <c r="CQ421" s="24"/>
      <c r="CR421" s="24"/>
      <c r="CS421" s="24"/>
      <c r="CT421" s="474"/>
      <c r="CU421" s="24"/>
      <c r="CV421" s="24"/>
      <c r="CW421" s="24"/>
      <c r="CX421" s="475"/>
      <c r="CY421" s="475"/>
      <c r="CZ421" s="475"/>
      <c r="DA421" s="475"/>
    </row>
    <row r="422" spans="1:105">
      <c r="A422" s="11"/>
      <c r="B422" s="24"/>
      <c r="C422" s="24"/>
      <c r="D422" s="24"/>
      <c r="E422" s="24"/>
      <c r="F422" s="48"/>
      <c r="G422" s="24"/>
      <c r="H422" s="49"/>
      <c r="I422" s="24"/>
      <c r="J422" s="24"/>
      <c r="K422" s="24"/>
      <c r="L422" s="24"/>
      <c r="M422" s="24"/>
      <c r="N422" s="24"/>
      <c r="O422" s="24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4"/>
      <c r="AA422" s="24"/>
      <c r="AB422" s="24"/>
      <c r="AC422" s="24"/>
      <c r="AD422" s="136"/>
      <c r="AE422" s="136"/>
      <c r="AF422" s="24"/>
      <c r="AG422" s="24"/>
      <c r="AH422" s="24"/>
      <c r="AI422" s="24"/>
      <c r="AJ422" s="24"/>
      <c r="AK422" s="24"/>
      <c r="AL422" s="180"/>
      <c r="AM422" s="24"/>
      <c r="AN422" s="24"/>
      <c r="AO422" s="24"/>
      <c r="AP422" s="29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F422" s="416"/>
      <c r="CG422" s="416"/>
      <c r="CH422" s="416"/>
      <c r="CI422" s="416"/>
      <c r="CK422" s="24"/>
      <c r="CL422" s="24"/>
      <c r="CM422" s="24"/>
      <c r="CN422" s="24"/>
      <c r="CO422" s="24"/>
      <c r="CP422" s="24"/>
      <c r="CQ422" s="24"/>
      <c r="CR422" s="24"/>
      <c r="CS422" s="24"/>
      <c r="CT422" s="474"/>
      <c r="CU422" s="24"/>
      <c r="CV422" s="24"/>
      <c r="CW422" s="24"/>
      <c r="CX422" s="475"/>
      <c r="CY422" s="475"/>
      <c r="CZ422" s="475"/>
      <c r="DA422" s="475"/>
    </row>
    <row r="423" spans="1:105">
      <c r="A423" s="11"/>
      <c r="B423" s="24"/>
      <c r="C423" s="24"/>
      <c r="D423" s="24"/>
      <c r="E423" s="24"/>
      <c r="F423" s="48"/>
      <c r="G423" s="24"/>
      <c r="H423" s="49"/>
      <c r="I423" s="24"/>
      <c r="J423" s="24"/>
      <c r="K423" s="24"/>
      <c r="L423" s="24"/>
      <c r="M423" s="24"/>
      <c r="N423" s="24"/>
      <c r="O423" s="24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4"/>
      <c r="AA423" s="24"/>
      <c r="AB423" s="24"/>
      <c r="AC423" s="24"/>
      <c r="AD423" s="136"/>
      <c r="AE423" s="136"/>
      <c r="AF423" s="24"/>
      <c r="AG423" s="24"/>
      <c r="AH423" s="24"/>
      <c r="AI423" s="24"/>
      <c r="AJ423" s="24"/>
      <c r="AK423" s="24"/>
      <c r="AL423" s="180"/>
      <c r="AM423" s="24"/>
      <c r="AN423" s="24"/>
      <c r="AO423" s="24"/>
      <c r="AP423" s="29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F423" s="416"/>
      <c r="CG423" s="416"/>
      <c r="CH423" s="416"/>
      <c r="CI423" s="416"/>
      <c r="CK423" s="24"/>
      <c r="CL423" s="24"/>
      <c r="CM423" s="24"/>
      <c r="CN423" s="24"/>
      <c r="CO423" s="24"/>
      <c r="CP423" s="24"/>
      <c r="CQ423" s="24"/>
      <c r="CR423" s="24"/>
      <c r="CS423" s="24"/>
      <c r="CT423" s="474"/>
      <c r="CU423" s="24"/>
      <c r="CV423" s="24"/>
      <c r="CW423" s="24"/>
      <c r="CX423" s="475"/>
      <c r="CY423" s="475"/>
      <c r="CZ423" s="475"/>
      <c r="DA423" s="475"/>
    </row>
    <row r="424" spans="1:105">
      <c r="A424" s="11"/>
      <c r="B424" s="24"/>
      <c r="C424" s="24"/>
      <c r="D424" s="24"/>
      <c r="E424" s="24"/>
      <c r="F424" s="48"/>
      <c r="G424" s="24"/>
      <c r="H424" s="49"/>
      <c r="I424" s="24"/>
      <c r="J424" s="24"/>
      <c r="K424" s="24"/>
      <c r="L424" s="24"/>
      <c r="M424" s="24"/>
      <c r="N424" s="24"/>
      <c r="O424" s="24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4"/>
      <c r="AA424" s="24"/>
      <c r="AB424" s="24"/>
      <c r="AC424" s="24"/>
      <c r="AD424" s="136"/>
      <c r="AE424" s="136"/>
      <c r="AF424" s="24"/>
      <c r="AG424" s="24"/>
      <c r="AH424" s="24"/>
      <c r="AI424" s="24"/>
      <c r="AJ424" s="24"/>
      <c r="AK424" s="24"/>
      <c r="AL424" s="180"/>
      <c r="AM424" s="24"/>
      <c r="AN424" s="24"/>
      <c r="AO424" s="24"/>
      <c r="AP424" s="29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F424" s="416"/>
      <c r="CG424" s="416"/>
      <c r="CH424" s="416"/>
      <c r="CI424" s="416"/>
      <c r="CK424" s="24"/>
      <c r="CL424" s="24"/>
      <c r="CM424" s="24"/>
      <c r="CN424" s="24"/>
      <c r="CO424" s="24"/>
      <c r="CP424" s="24"/>
      <c r="CQ424" s="24"/>
      <c r="CR424" s="24"/>
      <c r="CS424" s="24"/>
      <c r="CT424" s="474"/>
      <c r="CU424" s="24"/>
      <c r="CV424" s="24"/>
      <c r="CW424" s="24"/>
      <c r="CX424" s="475"/>
      <c r="CY424" s="475"/>
      <c r="CZ424" s="475"/>
      <c r="DA424" s="475"/>
    </row>
    <row r="425" spans="1:105">
      <c r="A425" s="11"/>
      <c r="B425" s="24"/>
      <c r="C425" s="24"/>
      <c r="D425" s="24"/>
      <c r="E425" s="24"/>
      <c r="F425" s="48"/>
      <c r="G425" s="24"/>
      <c r="H425" s="49"/>
      <c r="I425" s="24"/>
      <c r="J425" s="24"/>
      <c r="K425" s="24"/>
      <c r="L425" s="24"/>
      <c r="M425" s="24"/>
      <c r="N425" s="24"/>
      <c r="O425" s="24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4"/>
      <c r="AA425" s="24"/>
      <c r="AB425" s="24"/>
      <c r="AC425" s="24"/>
      <c r="AD425" s="136"/>
      <c r="AE425" s="136"/>
      <c r="AF425" s="24"/>
      <c r="AG425" s="24"/>
      <c r="AH425" s="24"/>
      <c r="AI425" s="24"/>
      <c r="AJ425" s="24"/>
      <c r="AK425" s="24"/>
      <c r="AL425" s="180"/>
      <c r="AM425" s="24"/>
      <c r="AN425" s="24"/>
      <c r="AO425" s="24"/>
      <c r="AP425" s="29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F425" s="416"/>
      <c r="CG425" s="416"/>
      <c r="CH425" s="416"/>
      <c r="CI425" s="416"/>
      <c r="CK425" s="24"/>
      <c r="CL425" s="24"/>
      <c r="CM425" s="24"/>
      <c r="CN425" s="24"/>
      <c r="CO425" s="24"/>
      <c r="CP425" s="24"/>
      <c r="CQ425" s="24"/>
      <c r="CR425" s="24"/>
      <c r="CS425" s="24"/>
      <c r="CT425" s="474"/>
      <c r="CU425" s="24"/>
      <c r="CV425" s="24"/>
      <c r="CW425" s="24"/>
      <c r="CX425" s="475"/>
      <c r="CY425" s="475"/>
      <c r="CZ425" s="475"/>
      <c r="DA425" s="475"/>
    </row>
    <row r="426" spans="1:105">
      <c r="A426" s="11"/>
      <c r="B426" s="24"/>
      <c r="C426" s="24"/>
      <c r="D426" s="24"/>
      <c r="E426" s="24"/>
      <c r="F426" s="48"/>
      <c r="G426" s="24"/>
      <c r="H426" s="49"/>
      <c r="I426" s="24"/>
      <c r="J426" s="24"/>
      <c r="K426" s="24"/>
      <c r="L426" s="24"/>
      <c r="M426" s="24"/>
      <c r="N426" s="24"/>
      <c r="O426" s="24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4"/>
      <c r="AA426" s="24"/>
      <c r="AB426" s="24"/>
      <c r="AC426" s="24"/>
      <c r="AD426" s="136"/>
      <c r="AE426" s="136"/>
      <c r="AF426" s="24"/>
      <c r="AG426" s="24"/>
      <c r="AH426" s="24"/>
      <c r="AI426" s="24"/>
      <c r="AJ426" s="24"/>
      <c r="AK426" s="24"/>
      <c r="AL426" s="180"/>
      <c r="AM426" s="24"/>
      <c r="AN426" s="24"/>
      <c r="AO426" s="24"/>
      <c r="AP426" s="29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F426" s="416"/>
      <c r="CG426" s="416"/>
      <c r="CH426" s="416"/>
      <c r="CI426" s="416"/>
      <c r="CK426" s="24"/>
      <c r="CL426" s="24"/>
      <c r="CM426" s="24"/>
      <c r="CN426" s="24"/>
      <c r="CO426" s="24"/>
      <c r="CP426" s="24"/>
      <c r="CQ426" s="24"/>
      <c r="CR426" s="24"/>
      <c r="CS426" s="24"/>
      <c r="CT426" s="474"/>
      <c r="CU426" s="24"/>
      <c r="CV426" s="24"/>
      <c r="CW426" s="24"/>
      <c r="CX426" s="475"/>
      <c r="CY426" s="475"/>
      <c r="CZ426" s="475"/>
      <c r="DA426" s="475"/>
    </row>
    <row r="427" spans="1:105">
      <c r="A427" s="11"/>
      <c r="B427" s="24"/>
      <c r="C427" s="24"/>
      <c r="D427" s="24"/>
      <c r="E427" s="24"/>
      <c r="F427" s="48"/>
      <c r="G427" s="24"/>
      <c r="H427" s="49"/>
      <c r="I427" s="24"/>
      <c r="J427" s="24"/>
      <c r="K427" s="24"/>
      <c r="L427" s="24"/>
      <c r="M427" s="24"/>
      <c r="N427" s="24"/>
      <c r="O427" s="24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4"/>
      <c r="AA427" s="24"/>
      <c r="AB427" s="24"/>
      <c r="AC427" s="24"/>
      <c r="AD427" s="136"/>
      <c r="AE427" s="136"/>
      <c r="AF427" s="24"/>
      <c r="AG427" s="24"/>
      <c r="AH427" s="24"/>
      <c r="AI427" s="24"/>
      <c r="AJ427" s="24"/>
      <c r="AK427" s="24"/>
      <c r="AL427" s="180"/>
      <c r="AM427" s="24"/>
      <c r="AN427" s="24"/>
      <c r="AO427" s="24"/>
      <c r="AP427" s="29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F427" s="416"/>
      <c r="CG427" s="416"/>
      <c r="CH427" s="416"/>
      <c r="CI427" s="416"/>
      <c r="CK427" s="24"/>
      <c r="CL427" s="24"/>
      <c r="CM427" s="24"/>
      <c r="CN427" s="24"/>
      <c r="CO427" s="24"/>
      <c r="CP427" s="24"/>
      <c r="CQ427" s="24"/>
      <c r="CR427" s="24"/>
      <c r="CS427" s="24"/>
      <c r="CT427" s="474"/>
      <c r="CU427" s="24"/>
      <c r="CV427" s="24"/>
      <c r="CW427" s="24"/>
      <c r="CX427" s="475"/>
      <c r="CY427" s="475"/>
      <c r="CZ427" s="475"/>
      <c r="DA427" s="475"/>
    </row>
    <row r="428" spans="1:105">
      <c r="A428" s="11"/>
      <c r="B428" s="24"/>
      <c r="C428" s="24"/>
      <c r="D428" s="24"/>
      <c r="E428" s="24"/>
      <c r="F428" s="48"/>
      <c r="G428" s="24"/>
      <c r="H428" s="49"/>
      <c r="I428" s="24"/>
      <c r="J428" s="24"/>
      <c r="K428" s="24"/>
      <c r="L428" s="24"/>
      <c r="M428" s="24"/>
      <c r="N428" s="24"/>
      <c r="O428" s="24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4"/>
      <c r="AA428" s="24"/>
      <c r="AB428" s="24"/>
      <c r="AC428" s="24"/>
      <c r="AD428" s="136"/>
      <c r="AE428" s="136"/>
      <c r="AF428" s="24"/>
      <c r="AG428" s="24"/>
      <c r="AH428" s="24"/>
      <c r="AI428" s="24"/>
      <c r="AJ428" s="24"/>
      <c r="AK428" s="24"/>
      <c r="AL428" s="180"/>
      <c r="AM428" s="24"/>
      <c r="AN428" s="24"/>
      <c r="AO428" s="24"/>
      <c r="AP428" s="29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F428" s="416"/>
      <c r="CG428" s="416"/>
      <c r="CH428" s="416"/>
      <c r="CI428" s="416"/>
      <c r="CK428" s="24"/>
      <c r="CL428" s="24"/>
      <c r="CM428" s="24"/>
      <c r="CN428" s="24"/>
      <c r="CO428" s="24"/>
      <c r="CP428" s="24"/>
      <c r="CQ428" s="24"/>
      <c r="CR428" s="24"/>
      <c r="CS428" s="24"/>
      <c r="CT428" s="474"/>
      <c r="CU428" s="24"/>
      <c r="CV428" s="24"/>
      <c r="CW428" s="24"/>
      <c r="CX428" s="475"/>
      <c r="CY428" s="475"/>
      <c r="CZ428" s="475"/>
      <c r="DA428" s="475"/>
    </row>
    <row r="429" spans="1:105">
      <c r="A429" s="11"/>
      <c r="B429" s="24"/>
      <c r="C429" s="24"/>
      <c r="D429" s="24"/>
      <c r="E429" s="24"/>
      <c r="F429" s="48"/>
      <c r="G429" s="24"/>
      <c r="H429" s="49"/>
      <c r="I429" s="24"/>
      <c r="J429" s="24"/>
      <c r="K429" s="24"/>
      <c r="L429" s="24"/>
      <c r="M429" s="24"/>
      <c r="N429" s="24"/>
      <c r="O429" s="24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4"/>
      <c r="AA429" s="24"/>
      <c r="AB429" s="24"/>
      <c r="AC429" s="24"/>
      <c r="AD429" s="136"/>
      <c r="AE429" s="136"/>
      <c r="AF429" s="24"/>
      <c r="AG429" s="24"/>
      <c r="AH429" s="24"/>
      <c r="AI429" s="24"/>
      <c r="AJ429" s="24"/>
      <c r="AK429" s="24"/>
      <c r="AL429" s="180"/>
      <c r="AM429" s="24"/>
      <c r="AN429" s="24"/>
      <c r="AO429" s="24"/>
      <c r="AP429" s="29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F429" s="416"/>
      <c r="CG429" s="416"/>
      <c r="CH429" s="416"/>
      <c r="CI429" s="416"/>
      <c r="CK429" s="24"/>
      <c r="CL429" s="24"/>
      <c r="CM429" s="24"/>
      <c r="CN429" s="24"/>
      <c r="CO429" s="24"/>
      <c r="CP429" s="24"/>
      <c r="CQ429" s="24"/>
      <c r="CR429" s="24"/>
      <c r="CS429" s="24"/>
      <c r="CT429" s="474"/>
      <c r="CU429" s="24"/>
      <c r="CV429" s="24"/>
      <c r="CW429" s="24"/>
      <c r="CX429" s="475"/>
      <c r="CY429" s="475"/>
      <c r="CZ429" s="475"/>
      <c r="DA429" s="475"/>
    </row>
    <row r="430" spans="1:105">
      <c r="A430" s="11"/>
      <c r="B430" s="24"/>
      <c r="C430" s="24"/>
      <c r="D430" s="24"/>
      <c r="E430" s="24"/>
      <c r="F430" s="48"/>
      <c r="G430" s="24"/>
      <c r="H430" s="49"/>
      <c r="I430" s="24"/>
      <c r="J430" s="24"/>
      <c r="K430" s="24"/>
      <c r="L430" s="24"/>
      <c r="M430" s="24"/>
      <c r="N430" s="24"/>
      <c r="O430" s="24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4"/>
      <c r="AA430" s="24"/>
      <c r="AB430" s="24"/>
      <c r="AC430" s="24"/>
      <c r="AD430" s="136"/>
      <c r="AE430" s="136"/>
      <c r="AF430" s="24"/>
      <c r="AG430" s="24"/>
      <c r="AH430" s="24"/>
      <c r="AI430" s="24"/>
      <c r="AJ430" s="24"/>
      <c r="AK430" s="24"/>
      <c r="AL430" s="180"/>
      <c r="AM430" s="24"/>
      <c r="AN430" s="24"/>
      <c r="AO430" s="24"/>
      <c r="AP430" s="29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F430" s="416"/>
      <c r="CG430" s="416"/>
      <c r="CH430" s="416"/>
      <c r="CI430" s="416"/>
      <c r="CK430" s="24"/>
      <c r="CL430" s="24"/>
      <c r="CM430" s="24"/>
      <c r="CN430" s="24"/>
      <c r="CO430" s="24"/>
      <c r="CP430" s="24"/>
      <c r="CQ430" s="24"/>
      <c r="CR430" s="24"/>
      <c r="CS430" s="24"/>
      <c r="CT430" s="474"/>
      <c r="CU430" s="24"/>
      <c r="CV430" s="24"/>
      <c r="CW430" s="24"/>
      <c r="CX430" s="475"/>
      <c r="CY430" s="475"/>
      <c r="CZ430" s="475"/>
      <c r="DA430" s="475"/>
    </row>
    <row r="431" spans="1:105">
      <c r="A431" s="11"/>
      <c r="B431" s="24"/>
      <c r="C431" s="24"/>
      <c r="D431" s="24"/>
      <c r="E431" s="24"/>
      <c r="F431" s="48"/>
      <c r="G431" s="24"/>
      <c r="H431" s="49"/>
      <c r="I431" s="24"/>
      <c r="J431" s="24"/>
      <c r="K431" s="24"/>
      <c r="L431" s="24"/>
      <c r="M431" s="24"/>
      <c r="N431" s="24"/>
      <c r="O431" s="24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4"/>
      <c r="AA431" s="24"/>
      <c r="AB431" s="24"/>
      <c r="AC431" s="24"/>
      <c r="AD431" s="136"/>
      <c r="AE431" s="136"/>
      <c r="AF431" s="24"/>
      <c r="AG431" s="24"/>
      <c r="AH431" s="24"/>
      <c r="AI431" s="24"/>
      <c r="AJ431" s="24"/>
      <c r="AK431" s="24"/>
      <c r="AL431" s="180"/>
      <c r="AM431" s="24"/>
      <c r="AN431" s="24"/>
      <c r="AO431" s="24"/>
      <c r="AP431" s="29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F431" s="416"/>
      <c r="CG431" s="416"/>
      <c r="CH431" s="416"/>
      <c r="CI431" s="416"/>
      <c r="CK431" s="24"/>
      <c r="CL431" s="24"/>
      <c r="CM431" s="24"/>
      <c r="CN431" s="24"/>
      <c r="CO431" s="24"/>
      <c r="CP431" s="24"/>
      <c r="CQ431" s="24"/>
      <c r="CR431" s="24"/>
      <c r="CS431" s="24"/>
      <c r="CT431" s="474"/>
      <c r="CU431" s="24"/>
      <c r="CV431" s="24"/>
      <c r="CW431" s="24"/>
      <c r="CX431" s="475"/>
      <c r="CY431" s="475"/>
      <c r="CZ431" s="475"/>
      <c r="DA431" s="475"/>
    </row>
    <row r="432" spans="1:105">
      <c r="A432" s="11"/>
      <c r="B432" s="24"/>
      <c r="C432" s="24"/>
      <c r="D432" s="24"/>
      <c r="E432" s="24"/>
      <c r="F432" s="48"/>
      <c r="G432" s="24"/>
      <c r="H432" s="49"/>
      <c r="I432" s="24"/>
      <c r="J432" s="24"/>
      <c r="K432" s="24"/>
      <c r="L432" s="24"/>
      <c r="M432" s="24"/>
      <c r="N432" s="24"/>
      <c r="O432" s="24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4"/>
      <c r="AA432" s="24"/>
      <c r="AB432" s="24"/>
      <c r="AC432" s="24"/>
      <c r="AD432" s="136"/>
      <c r="AE432" s="136"/>
      <c r="AF432" s="24"/>
      <c r="AG432" s="24"/>
      <c r="AH432" s="24"/>
      <c r="AI432" s="24"/>
      <c r="AJ432" s="24"/>
      <c r="AK432" s="24"/>
      <c r="AL432" s="180"/>
      <c r="AM432" s="24"/>
      <c r="AN432" s="24"/>
      <c r="AO432" s="24"/>
      <c r="AP432" s="29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F432" s="416"/>
      <c r="CG432" s="416"/>
      <c r="CH432" s="416"/>
      <c r="CI432" s="416"/>
      <c r="CK432" s="24"/>
      <c r="CL432" s="24"/>
      <c r="CM432" s="24"/>
      <c r="CN432" s="24"/>
      <c r="CO432" s="24"/>
      <c r="CP432" s="24"/>
      <c r="CQ432" s="24"/>
      <c r="CR432" s="24"/>
      <c r="CS432" s="24"/>
      <c r="CT432" s="474"/>
      <c r="CU432" s="24"/>
      <c r="CV432" s="24"/>
      <c r="CW432" s="24"/>
      <c r="CX432" s="475"/>
      <c r="CY432" s="475"/>
      <c r="CZ432" s="475"/>
      <c r="DA432" s="475"/>
    </row>
    <row r="433" spans="1:105">
      <c r="A433" s="11"/>
      <c r="B433" s="24"/>
      <c r="C433" s="24"/>
      <c r="D433" s="24"/>
      <c r="E433" s="24"/>
      <c r="F433" s="48"/>
      <c r="G433" s="24"/>
      <c r="H433" s="49"/>
      <c r="I433" s="24"/>
      <c r="J433" s="24"/>
      <c r="K433" s="24"/>
      <c r="L433" s="24"/>
      <c r="M433" s="24"/>
      <c r="N433" s="24"/>
      <c r="O433" s="24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4"/>
      <c r="AA433" s="24"/>
      <c r="AB433" s="24"/>
      <c r="AC433" s="24"/>
      <c r="AD433" s="136"/>
      <c r="AE433" s="136"/>
      <c r="AF433" s="24"/>
      <c r="AG433" s="24"/>
      <c r="AH433" s="24"/>
      <c r="AI433" s="24"/>
      <c r="AJ433" s="24"/>
      <c r="AK433" s="24"/>
      <c r="AL433" s="180"/>
      <c r="AM433" s="24"/>
      <c r="AN433" s="24"/>
      <c r="AO433" s="24"/>
      <c r="AP433" s="29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F433" s="416"/>
      <c r="CG433" s="416"/>
      <c r="CH433" s="416"/>
      <c r="CI433" s="416"/>
      <c r="CK433" s="24"/>
      <c r="CL433" s="24"/>
      <c r="CM433" s="24"/>
      <c r="CN433" s="24"/>
      <c r="CO433" s="24"/>
      <c r="CP433" s="24"/>
      <c r="CQ433" s="24"/>
      <c r="CR433" s="24"/>
      <c r="CS433" s="24"/>
      <c r="CT433" s="474"/>
      <c r="CU433" s="24"/>
      <c r="CV433" s="24"/>
      <c r="CW433" s="24"/>
      <c r="CX433" s="475"/>
      <c r="CY433" s="475"/>
      <c r="CZ433" s="475"/>
      <c r="DA433" s="475"/>
    </row>
    <row r="434" spans="1:105">
      <c r="A434" s="11"/>
      <c r="B434" s="24"/>
      <c r="C434" s="24"/>
      <c r="D434" s="24"/>
      <c r="E434" s="24"/>
      <c r="F434" s="48"/>
      <c r="G434" s="24"/>
      <c r="H434" s="49"/>
      <c r="I434" s="24"/>
      <c r="J434" s="24"/>
      <c r="K434" s="24"/>
      <c r="L434" s="24"/>
      <c r="M434" s="24"/>
      <c r="N434" s="24"/>
      <c r="O434" s="24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4"/>
      <c r="AA434" s="24"/>
      <c r="AB434" s="24"/>
      <c r="AC434" s="24"/>
      <c r="AD434" s="136"/>
      <c r="AE434" s="136"/>
      <c r="AF434" s="24"/>
      <c r="AG434" s="24"/>
      <c r="AH434" s="24"/>
      <c r="AI434" s="24"/>
      <c r="AJ434" s="24"/>
      <c r="AK434" s="24"/>
      <c r="AL434" s="180"/>
      <c r="AM434" s="24"/>
      <c r="AN434" s="24"/>
      <c r="AO434" s="24"/>
      <c r="AP434" s="29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F434" s="416"/>
      <c r="CG434" s="416"/>
      <c r="CH434" s="416"/>
      <c r="CI434" s="416"/>
      <c r="CK434" s="24"/>
      <c r="CL434" s="24"/>
      <c r="CM434" s="24"/>
      <c r="CN434" s="24"/>
      <c r="CO434" s="24"/>
      <c r="CP434" s="24"/>
      <c r="CQ434" s="24"/>
      <c r="CR434" s="24"/>
      <c r="CS434" s="24"/>
      <c r="CT434" s="474"/>
      <c r="CU434" s="24"/>
      <c r="CV434" s="24"/>
      <c r="CW434" s="24"/>
      <c r="CX434" s="475"/>
      <c r="CY434" s="475"/>
      <c r="CZ434" s="475"/>
      <c r="DA434" s="475"/>
    </row>
    <row r="435" spans="1:105">
      <c r="A435" s="11"/>
      <c r="B435" s="24"/>
      <c r="C435" s="24"/>
      <c r="D435" s="24"/>
      <c r="E435" s="24"/>
      <c r="F435" s="48"/>
      <c r="G435" s="24"/>
      <c r="H435" s="49"/>
      <c r="I435" s="24"/>
      <c r="J435" s="24"/>
      <c r="K435" s="24"/>
      <c r="L435" s="24"/>
      <c r="M435" s="24"/>
      <c r="N435" s="24"/>
      <c r="O435" s="24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4"/>
      <c r="AA435" s="24"/>
      <c r="AB435" s="24"/>
      <c r="AC435" s="24"/>
      <c r="AD435" s="136"/>
      <c r="AE435" s="136"/>
      <c r="AF435" s="24"/>
      <c r="AG435" s="24"/>
      <c r="AH435" s="24"/>
      <c r="AI435" s="24"/>
      <c r="AJ435" s="24"/>
      <c r="AK435" s="24"/>
      <c r="AL435" s="180"/>
      <c r="AM435" s="24"/>
      <c r="AN435" s="24"/>
      <c r="AO435" s="24"/>
      <c r="AP435" s="29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F435" s="416"/>
      <c r="CG435" s="416"/>
      <c r="CH435" s="416"/>
      <c r="CI435" s="416"/>
      <c r="CK435" s="24"/>
      <c r="CL435" s="24"/>
      <c r="CM435" s="24"/>
      <c r="CN435" s="24"/>
      <c r="CO435" s="24"/>
      <c r="CP435" s="24"/>
      <c r="CQ435" s="24"/>
      <c r="CR435" s="24"/>
      <c r="CS435" s="24"/>
      <c r="CT435" s="474"/>
      <c r="CU435" s="24"/>
      <c r="CV435" s="24"/>
      <c r="CW435" s="24"/>
      <c r="CX435" s="475"/>
      <c r="CY435" s="475"/>
      <c r="CZ435" s="475"/>
      <c r="DA435" s="475"/>
    </row>
    <row r="436" spans="1:105">
      <c r="A436" s="11"/>
      <c r="B436" s="24"/>
      <c r="C436" s="24"/>
      <c r="D436" s="24"/>
      <c r="E436" s="24"/>
      <c r="F436" s="48"/>
      <c r="G436" s="24"/>
      <c r="H436" s="49"/>
      <c r="I436" s="24"/>
      <c r="J436" s="24"/>
      <c r="K436" s="24"/>
      <c r="L436" s="24"/>
      <c r="M436" s="24"/>
      <c r="N436" s="24"/>
      <c r="O436" s="24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4"/>
      <c r="AA436" s="24"/>
      <c r="AB436" s="24"/>
      <c r="AC436" s="24"/>
      <c r="AD436" s="136"/>
      <c r="AE436" s="136"/>
      <c r="AF436" s="24"/>
      <c r="AG436" s="24"/>
      <c r="AH436" s="24"/>
      <c r="AI436" s="24"/>
      <c r="AJ436" s="24"/>
      <c r="AK436" s="24"/>
      <c r="AL436" s="180"/>
      <c r="AM436" s="24"/>
      <c r="AN436" s="24"/>
      <c r="AO436" s="24"/>
      <c r="AP436" s="29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F436" s="416"/>
      <c r="CG436" s="416"/>
      <c r="CH436" s="416"/>
      <c r="CI436" s="416"/>
      <c r="CK436" s="24"/>
      <c r="CL436" s="24"/>
      <c r="CM436" s="24"/>
      <c r="CN436" s="24"/>
      <c r="CO436" s="24"/>
      <c r="CP436" s="24"/>
      <c r="CQ436" s="24"/>
      <c r="CR436" s="24"/>
      <c r="CS436" s="24"/>
      <c r="CT436" s="474"/>
      <c r="CU436" s="24"/>
      <c r="CV436" s="24"/>
      <c r="CW436" s="24"/>
      <c r="CX436" s="475"/>
      <c r="CY436" s="475"/>
      <c r="CZ436" s="475"/>
      <c r="DA436" s="475"/>
    </row>
    <row r="437" spans="1:105">
      <c r="A437" s="11"/>
      <c r="B437" s="24"/>
      <c r="C437" s="24"/>
      <c r="D437" s="24"/>
      <c r="E437" s="24"/>
      <c r="F437" s="48"/>
      <c r="G437" s="24"/>
      <c r="H437" s="49"/>
      <c r="I437" s="24"/>
      <c r="J437" s="24"/>
      <c r="K437" s="24"/>
      <c r="L437" s="24"/>
      <c r="M437" s="24"/>
      <c r="N437" s="24"/>
      <c r="O437" s="24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4"/>
      <c r="AA437" s="24"/>
      <c r="AB437" s="24"/>
      <c r="AC437" s="24"/>
      <c r="AD437" s="136"/>
      <c r="AE437" s="136"/>
      <c r="AF437" s="24"/>
      <c r="AG437" s="24"/>
      <c r="AH437" s="24"/>
      <c r="AI437" s="24"/>
      <c r="AJ437" s="24"/>
      <c r="AK437" s="24"/>
      <c r="AL437" s="180"/>
      <c r="AM437" s="24"/>
      <c r="AN437" s="24"/>
      <c r="AO437" s="24"/>
      <c r="AP437" s="29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F437" s="416"/>
      <c r="CG437" s="416"/>
      <c r="CH437" s="416"/>
      <c r="CI437" s="416"/>
      <c r="CK437" s="24"/>
      <c r="CL437" s="24"/>
      <c r="CM437" s="24"/>
      <c r="CN437" s="24"/>
      <c r="CO437" s="24"/>
      <c r="CP437" s="24"/>
      <c r="CQ437" s="24"/>
      <c r="CR437" s="24"/>
      <c r="CS437" s="24"/>
      <c r="CT437" s="474"/>
      <c r="CU437" s="24"/>
      <c r="CV437" s="24"/>
      <c r="CW437" s="24"/>
      <c r="CX437" s="475"/>
      <c r="CY437" s="475"/>
      <c r="CZ437" s="475"/>
      <c r="DA437" s="475"/>
    </row>
    <row r="438" spans="1:105">
      <c r="A438" s="11"/>
      <c r="B438" s="24"/>
      <c r="C438" s="24"/>
      <c r="D438" s="24"/>
      <c r="E438" s="24"/>
      <c r="F438" s="48"/>
      <c r="G438" s="24"/>
      <c r="H438" s="49"/>
      <c r="I438" s="24"/>
      <c r="J438" s="24"/>
      <c r="K438" s="24"/>
      <c r="L438" s="24"/>
      <c r="M438" s="24"/>
      <c r="N438" s="24"/>
      <c r="O438" s="24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4"/>
      <c r="AA438" s="24"/>
      <c r="AB438" s="24"/>
      <c r="AC438" s="24"/>
      <c r="AD438" s="136"/>
      <c r="AE438" s="136"/>
      <c r="AF438" s="24"/>
      <c r="AG438" s="24"/>
      <c r="AH438" s="24"/>
      <c r="AI438" s="24"/>
      <c r="AJ438" s="24"/>
      <c r="AK438" s="24"/>
      <c r="AL438" s="180"/>
      <c r="AM438" s="24"/>
      <c r="AN438" s="24"/>
      <c r="AO438" s="24"/>
      <c r="AP438" s="29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F438" s="416"/>
      <c r="CG438" s="416"/>
      <c r="CH438" s="416"/>
      <c r="CI438" s="416"/>
      <c r="CK438" s="24"/>
      <c r="CL438" s="24"/>
      <c r="CM438" s="24"/>
      <c r="CN438" s="24"/>
      <c r="CO438" s="24"/>
      <c r="CP438" s="24"/>
      <c r="CQ438" s="24"/>
      <c r="CR438" s="24"/>
      <c r="CS438" s="24"/>
      <c r="CT438" s="474"/>
      <c r="CU438" s="24"/>
      <c r="CV438" s="24"/>
      <c r="CW438" s="24"/>
      <c r="CX438" s="475"/>
      <c r="CY438" s="475"/>
      <c r="CZ438" s="475"/>
      <c r="DA438" s="475"/>
    </row>
    <row r="439" spans="1:105">
      <c r="A439" s="11"/>
      <c r="B439" s="24"/>
      <c r="C439" s="24"/>
      <c r="D439" s="24"/>
      <c r="E439" s="24"/>
      <c r="F439" s="48"/>
      <c r="G439" s="24"/>
      <c r="H439" s="49"/>
      <c r="I439" s="24"/>
      <c r="J439" s="24"/>
      <c r="K439" s="24"/>
      <c r="L439" s="24"/>
      <c r="M439" s="24"/>
      <c r="N439" s="24"/>
      <c r="O439" s="24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4"/>
      <c r="AA439" s="24"/>
      <c r="AB439" s="24"/>
      <c r="AC439" s="24"/>
      <c r="AD439" s="136"/>
      <c r="AE439" s="136"/>
      <c r="AF439" s="24"/>
      <c r="AG439" s="24"/>
      <c r="AH439" s="24"/>
      <c r="AI439" s="24"/>
      <c r="AJ439" s="24"/>
      <c r="AK439" s="24"/>
      <c r="AL439" s="180"/>
      <c r="AM439" s="24"/>
      <c r="AN439" s="24"/>
      <c r="AO439" s="24"/>
      <c r="AP439" s="29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F439" s="416"/>
      <c r="CG439" s="416"/>
      <c r="CH439" s="416"/>
      <c r="CI439" s="416"/>
      <c r="CK439" s="24"/>
      <c r="CL439" s="24"/>
      <c r="CM439" s="24"/>
      <c r="CN439" s="24"/>
      <c r="CO439" s="24"/>
      <c r="CP439" s="24"/>
      <c r="CQ439" s="24"/>
      <c r="CR439" s="24"/>
      <c r="CS439" s="24"/>
      <c r="CT439" s="474"/>
      <c r="CU439" s="24"/>
      <c r="CV439" s="24"/>
      <c r="CW439" s="24"/>
      <c r="CX439" s="475"/>
      <c r="CY439" s="475"/>
      <c r="CZ439" s="475"/>
      <c r="DA439" s="475"/>
    </row>
    <row r="440" spans="1:105">
      <c r="A440" s="11"/>
      <c r="B440" s="24"/>
      <c r="C440" s="24"/>
      <c r="D440" s="24"/>
      <c r="E440" s="24"/>
      <c r="F440" s="48"/>
      <c r="G440" s="24"/>
      <c r="H440" s="49"/>
      <c r="I440" s="24"/>
      <c r="J440" s="24"/>
      <c r="K440" s="24"/>
      <c r="L440" s="24"/>
      <c r="M440" s="24"/>
      <c r="N440" s="24"/>
      <c r="O440" s="24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4"/>
      <c r="AA440" s="24"/>
      <c r="AB440" s="24"/>
      <c r="AC440" s="24"/>
      <c r="AD440" s="136"/>
      <c r="AE440" s="136"/>
      <c r="AF440" s="24"/>
      <c r="AG440" s="24"/>
      <c r="AH440" s="24"/>
      <c r="AI440" s="24"/>
      <c r="AJ440" s="24"/>
      <c r="AK440" s="24"/>
      <c r="AL440" s="180"/>
      <c r="AM440" s="24"/>
      <c r="AN440" s="24"/>
      <c r="AO440" s="24"/>
      <c r="AP440" s="29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F440" s="416"/>
      <c r="CG440" s="416"/>
      <c r="CH440" s="416"/>
      <c r="CI440" s="416"/>
      <c r="CK440" s="24"/>
      <c r="CL440" s="24"/>
      <c r="CM440" s="24"/>
      <c r="CN440" s="24"/>
      <c r="CO440" s="24"/>
      <c r="CP440" s="24"/>
      <c r="CQ440" s="24"/>
      <c r="CR440" s="24"/>
      <c r="CS440" s="24"/>
      <c r="CT440" s="474"/>
      <c r="CU440" s="24"/>
      <c r="CV440" s="24"/>
      <c r="CW440" s="24"/>
      <c r="CX440" s="475"/>
      <c r="CY440" s="475"/>
      <c r="CZ440" s="475"/>
      <c r="DA440" s="475"/>
    </row>
    <row r="441" spans="1:105">
      <c r="A441" s="11"/>
      <c r="B441" s="24"/>
      <c r="C441" s="24"/>
      <c r="D441" s="24"/>
      <c r="E441" s="24"/>
      <c r="F441" s="48"/>
      <c r="G441" s="24"/>
      <c r="H441" s="49"/>
      <c r="I441" s="24"/>
      <c r="J441" s="24"/>
      <c r="K441" s="24"/>
      <c r="L441" s="24"/>
      <c r="M441" s="24"/>
      <c r="N441" s="24"/>
      <c r="O441" s="24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4"/>
      <c r="AA441" s="24"/>
      <c r="AB441" s="24"/>
      <c r="AC441" s="24"/>
      <c r="AD441" s="136"/>
      <c r="AE441" s="136"/>
      <c r="AF441" s="24"/>
      <c r="AG441" s="24"/>
      <c r="AH441" s="24"/>
      <c r="AI441" s="24"/>
      <c r="AJ441" s="24"/>
      <c r="AK441" s="24"/>
      <c r="AL441" s="180"/>
      <c r="AM441" s="24"/>
      <c r="AN441" s="24"/>
      <c r="AO441" s="24"/>
      <c r="AP441" s="29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F441" s="416"/>
      <c r="CG441" s="416"/>
      <c r="CH441" s="416"/>
      <c r="CI441" s="416"/>
      <c r="CK441" s="24"/>
      <c r="CL441" s="24"/>
      <c r="CM441" s="24"/>
      <c r="CN441" s="24"/>
      <c r="CO441" s="24"/>
      <c r="CP441" s="24"/>
      <c r="CQ441" s="24"/>
      <c r="CR441" s="24"/>
      <c r="CS441" s="24"/>
      <c r="CT441" s="474"/>
      <c r="CU441" s="24"/>
      <c r="CV441" s="24"/>
      <c r="CW441" s="24"/>
      <c r="CX441" s="475"/>
      <c r="CY441" s="475"/>
      <c r="CZ441" s="475"/>
      <c r="DA441" s="475"/>
    </row>
    <row r="442" spans="1:105">
      <c r="A442" s="11"/>
      <c r="B442" s="24"/>
      <c r="C442" s="24"/>
      <c r="D442" s="24"/>
      <c r="E442" s="24"/>
      <c r="F442" s="48"/>
      <c r="G442" s="24"/>
      <c r="H442" s="49"/>
      <c r="I442" s="24"/>
      <c r="J442" s="24"/>
      <c r="K442" s="24"/>
      <c r="L442" s="24"/>
      <c r="M442" s="24"/>
      <c r="N442" s="24"/>
      <c r="O442" s="24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4"/>
      <c r="AA442" s="24"/>
      <c r="AB442" s="24"/>
      <c r="AC442" s="24"/>
      <c r="AD442" s="136"/>
      <c r="AE442" s="136"/>
      <c r="AF442" s="24"/>
      <c r="AG442" s="24"/>
      <c r="AH442" s="24"/>
      <c r="AI442" s="24"/>
      <c r="AJ442" s="24"/>
      <c r="AK442" s="24"/>
      <c r="AL442" s="180"/>
      <c r="AM442" s="24"/>
      <c r="AN442" s="24"/>
      <c r="AO442" s="24"/>
      <c r="AP442" s="29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F442" s="416"/>
      <c r="CG442" s="416"/>
      <c r="CH442" s="416"/>
      <c r="CI442" s="416"/>
      <c r="CK442" s="24"/>
      <c r="CL442" s="24"/>
      <c r="CM442" s="24"/>
      <c r="CN442" s="24"/>
      <c r="CO442" s="24"/>
      <c r="CP442" s="24"/>
      <c r="CQ442" s="24"/>
      <c r="CR442" s="24"/>
      <c r="CS442" s="24"/>
      <c r="CT442" s="474"/>
      <c r="CU442" s="24"/>
      <c r="CV442" s="24"/>
      <c r="CW442" s="24"/>
      <c r="CX442" s="475"/>
      <c r="CY442" s="475"/>
      <c r="CZ442" s="475"/>
      <c r="DA442" s="475"/>
    </row>
    <row r="443" spans="1:105">
      <c r="A443" s="11"/>
      <c r="B443" s="24"/>
      <c r="C443" s="24"/>
      <c r="D443" s="24"/>
      <c r="E443" s="24"/>
      <c r="F443" s="48"/>
      <c r="G443" s="24"/>
      <c r="H443" s="49"/>
      <c r="I443" s="24"/>
      <c r="J443" s="24"/>
      <c r="K443" s="24"/>
      <c r="L443" s="24"/>
      <c r="M443" s="24"/>
      <c r="N443" s="24"/>
      <c r="O443" s="24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4"/>
      <c r="AA443" s="24"/>
      <c r="AB443" s="24"/>
      <c r="AC443" s="24"/>
      <c r="AD443" s="136"/>
      <c r="AE443" s="136"/>
      <c r="AF443" s="24"/>
      <c r="AG443" s="24"/>
      <c r="AH443" s="24"/>
      <c r="AI443" s="24"/>
      <c r="AJ443" s="24"/>
      <c r="AK443" s="24"/>
      <c r="AL443" s="180"/>
      <c r="AM443" s="24"/>
      <c r="AN443" s="24"/>
      <c r="AO443" s="24"/>
      <c r="AP443" s="29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F443" s="416"/>
      <c r="CG443" s="416"/>
      <c r="CH443" s="416"/>
      <c r="CI443" s="416"/>
      <c r="CK443" s="24"/>
      <c r="CL443" s="24"/>
      <c r="CM443" s="24"/>
      <c r="CN443" s="24"/>
      <c r="CO443" s="24"/>
      <c r="CP443" s="24"/>
      <c r="CQ443" s="24"/>
      <c r="CR443" s="24"/>
      <c r="CS443" s="24"/>
      <c r="CT443" s="474"/>
      <c r="CU443" s="24"/>
      <c r="CV443" s="24"/>
      <c r="CW443" s="24"/>
      <c r="CX443" s="475"/>
      <c r="CY443" s="475"/>
      <c r="CZ443" s="475"/>
      <c r="DA443" s="475"/>
    </row>
    <row r="444" spans="1:105">
      <c r="A444" s="11"/>
      <c r="B444" s="24"/>
      <c r="C444" s="24"/>
      <c r="D444" s="24"/>
      <c r="E444" s="24"/>
      <c r="F444" s="48"/>
      <c r="G444" s="24"/>
      <c r="H444" s="49"/>
      <c r="I444" s="24"/>
      <c r="J444" s="24"/>
      <c r="K444" s="24"/>
      <c r="L444" s="24"/>
      <c r="M444" s="24"/>
      <c r="N444" s="24"/>
      <c r="O444" s="24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4"/>
      <c r="AA444" s="24"/>
      <c r="AB444" s="24"/>
      <c r="AC444" s="24"/>
      <c r="AD444" s="136"/>
      <c r="AE444" s="136"/>
      <c r="AF444" s="24"/>
      <c r="AG444" s="24"/>
      <c r="AH444" s="24"/>
      <c r="AI444" s="24"/>
      <c r="AJ444" s="24"/>
      <c r="AK444" s="24"/>
      <c r="AL444" s="180"/>
      <c r="AM444" s="24"/>
      <c r="AN444" s="24"/>
      <c r="AO444" s="24"/>
      <c r="AP444" s="29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F444" s="416"/>
      <c r="CG444" s="416"/>
      <c r="CH444" s="416"/>
      <c r="CI444" s="416"/>
      <c r="CK444" s="24"/>
      <c r="CL444" s="24"/>
      <c r="CM444" s="24"/>
      <c r="CN444" s="24"/>
      <c r="CO444" s="24"/>
      <c r="CP444" s="24"/>
      <c r="CQ444" s="24"/>
      <c r="CR444" s="24"/>
      <c r="CS444" s="24"/>
      <c r="CT444" s="474"/>
      <c r="CU444" s="24"/>
      <c r="CV444" s="24"/>
      <c r="CW444" s="24"/>
      <c r="CX444" s="475"/>
      <c r="CY444" s="475"/>
      <c r="CZ444" s="475"/>
      <c r="DA444" s="475"/>
    </row>
    <row r="445" spans="1:105">
      <c r="A445" s="11"/>
      <c r="B445" s="24"/>
      <c r="C445" s="24"/>
      <c r="D445" s="24"/>
      <c r="E445" s="24"/>
      <c r="F445" s="48"/>
      <c r="G445" s="24"/>
      <c r="H445" s="49"/>
      <c r="I445" s="24"/>
      <c r="J445" s="24"/>
      <c r="K445" s="24"/>
      <c r="L445" s="24"/>
      <c r="M445" s="24"/>
      <c r="N445" s="24"/>
      <c r="O445" s="24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4"/>
      <c r="AA445" s="24"/>
      <c r="AB445" s="24"/>
      <c r="AC445" s="24"/>
      <c r="AD445" s="136"/>
      <c r="AE445" s="136"/>
      <c r="AF445" s="24"/>
      <c r="AG445" s="24"/>
      <c r="AH445" s="24"/>
      <c r="AI445" s="24"/>
      <c r="AJ445" s="24"/>
      <c r="AK445" s="24"/>
      <c r="AL445" s="180"/>
      <c r="AM445" s="24"/>
      <c r="AN445" s="24"/>
      <c r="AO445" s="24"/>
      <c r="AP445" s="29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F445" s="416"/>
      <c r="CG445" s="416"/>
      <c r="CH445" s="416"/>
      <c r="CI445" s="416"/>
      <c r="CK445" s="24"/>
      <c r="CL445" s="24"/>
      <c r="CM445" s="24"/>
      <c r="CN445" s="24"/>
      <c r="CO445" s="24"/>
      <c r="CP445" s="24"/>
      <c r="CQ445" s="24"/>
      <c r="CR445" s="24"/>
      <c r="CS445" s="24"/>
      <c r="CT445" s="474"/>
      <c r="CU445" s="24"/>
      <c r="CV445" s="24"/>
      <c r="CW445" s="24"/>
      <c r="CX445" s="475"/>
      <c r="CY445" s="475"/>
      <c r="CZ445" s="475"/>
      <c r="DA445" s="475"/>
    </row>
    <row r="446" spans="1:105">
      <c r="A446" s="11"/>
      <c r="B446" s="24"/>
      <c r="C446" s="24"/>
      <c r="D446" s="24"/>
      <c r="E446" s="24"/>
      <c r="F446" s="48"/>
      <c r="G446" s="24"/>
      <c r="H446" s="49"/>
      <c r="I446" s="24"/>
      <c r="J446" s="24"/>
      <c r="K446" s="24"/>
      <c r="L446" s="24"/>
      <c r="M446" s="24"/>
      <c r="N446" s="24"/>
      <c r="O446" s="24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4"/>
      <c r="AA446" s="24"/>
      <c r="AB446" s="24"/>
      <c r="AC446" s="24"/>
      <c r="AD446" s="136"/>
      <c r="AE446" s="136"/>
      <c r="AF446" s="24"/>
      <c r="AG446" s="24"/>
      <c r="AH446" s="24"/>
      <c r="AI446" s="24"/>
      <c r="AJ446" s="24"/>
      <c r="AK446" s="24"/>
      <c r="AL446" s="180"/>
      <c r="AM446" s="24"/>
      <c r="AN446" s="24"/>
      <c r="AO446" s="24"/>
      <c r="AP446" s="29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F446" s="416"/>
      <c r="CG446" s="416"/>
      <c r="CH446" s="416"/>
      <c r="CI446" s="416"/>
      <c r="CK446" s="24"/>
      <c r="CL446" s="24"/>
      <c r="CM446" s="24"/>
      <c r="CN446" s="24"/>
      <c r="CO446" s="24"/>
      <c r="CP446" s="24"/>
      <c r="CQ446" s="24"/>
      <c r="CR446" s="24"/>
      <c r="CS446" s="24"/>
      <c r="CT446" s="474"/>
      <c r="CU446" s="24"/>
      <c r="CV446" s="24"/>
      <c r="CW446" s="24"/>
      <c r="CX446" s="475"/>
      <c r="CY446" s="475"/>
      <c r="CZ446" s="475"/>
      <c r="DA446" s="475"/>
    </row>
    <row r="447" spans="1:105">
      <c r="A447" s="11"/>
      <c r="B447" s="24"/>
      <c r="C447" s="24"/>
      <c r="D447" s="24"/>
      <c r="E447" s="24"/>
      <c r="F447" s="48"/>
      <c r="G447" s="24"/>
      <c r="H447" s="49"/>
      <c r="I447" s="24"/>
      <c r="J447" s="24"/>
      <c r="K447" s="24"/>
      <c r="L447" s="24"/>
      <c r="M447" s="24"/>
      <c r="N447" s="24"/>
      <c r="O447" s="24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4"/>
      <c r="AA447" s="24"/>
      <c r="AB447" s="24"/>
      <c r="AC447" s="24"/>
      <c r="AD447" s="136"/>
      <c r="AE447" s="136"/>
      <c r="AF447" s="24"/>
      <c r="AG447" s="24"/>
      <c r="AH447" s="24"/>
      <c r="AI447" s="24"/>
      <c r="AJ447" s="24"/>
      <c r="AK447" s="24"/>
      <c r="AL447" s="180"/>
      <c r="AM447" s="24"/>
      <c r="AN447" s="24"/>
      <c r="AO447" s="24"/>
      <c r="AP447" s="29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F447" s="416"/>
      <c r="CG447" s="416"/>
      <c r="CH447" s="416"/>
      <c r="CI447" s="416"/>
      <c r="CK447" s="24"/>
      <c r="CL447" s="24"/>
      <c r="CM447" s="24"/>
      <c r="CN447" s="24"/>
      <c r="CO447" s="24"/>
      <c r="CP447" s="24"/>
      <c r="CQ447" s="24"/>
      <c r="CR447" s="24"/>
      <c r="CS447" s="24"/>
      <c r="CT447" s="474"/>
      <c r="CU447" s="24"/>
      <c r="CV447" s="24"/>
      <c r="CW447" s="24"/>
      <c r="CX447" s="475"/>
      <c r="CY447" s="475"/>
      <c r="CZ447" s="475"/>
      <c r="DA447" s="475"/>
    </row>
    <row r="448" spans="1:105">
      <c r="A448" s="11"/>
      <c r="B448" s="24"/>
      <c r="C448" s="24"/>
      <c r="D448" s="24"/>
      <c r="E448" s="24"/>
      <c r="F448" s="48"/>
      <c r="G448" s="24"/>
      <c r="H448" s="49"/>
      <c r="I448" s="24"/>
      <c r="J448" s="24"/>
      <c r="K448" s="24"/>
      <c r="L448" s="24"/>
      <c r="M448" s="24"/>
      <c r="N448" s="24"/>
      <c r="O448" s="24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4"/>
      <c r="AA448" s="24"/>
      <c r="AB448" s="24"/>
      <c r="AC448" s="24"/>
      <c r="AD448" s="136"/>
      <c r="AE448" s="136"/>
      <c r="AF448" s="24"/>
      <c r="AG448" s="24"/>
      <c r="AH448" s="24"/>
      <c r="AI448" s="24"/>
      <c r="AJ448" s="24"/>
      <c r="AK448" s="24"/>
      <c r="AL448" s="180"/>
      <c r="AM448" s="24"/>
      <c r="AN448" s="24"/>
      <c r="AO448" s="24"/>
      <c r="AP448" s="29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F448" s="416"/>
      <c r="CG448" s="416"/>
      <c r="CH448" s="416"/>
      <c r="CI448" s="416"/>
      <c r="CK448" s="24"/>
      <c r="CL448" s="24"/>
      <c r="CM448" s="24"/>
      <c r="CN448" s="24"/>
      <c r="CO448" s="24"/>
      <c r="CP448" s="24"/>
      <c r="CQ448" s="24"/>
      <c r="CR448" s="24"/>
      <c r="CS448" s="24"/>
      <c r="CT448" s="474"/>
      <c r="CU448" s="24"/>
      <c r="CV448" s="24"/>
      <c r="CW448" s="24"/>
      <c r="CX448" s="475"/>
      <c r="CY448" s="475"/>
      <c r="CZ448" s="475"/>
      <c r="DA448" s="475"/>
    </row>
    <row r="449" spans="1:105">
      <c r="A449" s="11"/>
      <c r="B449" s="24"/>
      <c r="C449" s="24"/>
      <c r="D449" s="24"/>
      <c r="E449" s="24"/>
      <c r="F449" s="48"/>
      <c r="G449" s="24"/>
      <c r="H449" s="49"/>
      <c r="I449" s="24"/>
      <c r="J449" s="24"/>
      <c r="K449" s="24"/>
      <c r="L449" s="24"/>
      <c r="M449" s="24"/>
      <c r="N449" s="24"/>
      <c r="O449" s="24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4"/>
      <c r="AA449" s="24"/>
      <c r="AB449" s="24"/>
      <c r="AC449" s="24"/>
      <c r="AD449" s="136"/>
      <c r="AE449" s="136"/>
      <c r="AF449" s="24"/>
      <c r="AG449" s="24"/>
      <c r="AH449" s="24"/>
      <c r="AI449" s="24"/>
      <c r="AJ449" s="24"/>
      <c r="AK449" s="24"/>
      <c r="AL449" s="180"/>
      <c r="AM449" s="24"/>
      <c r="AN449" s="24"/>
      <c r="AO449" s="24"/>
      <c r="AP449" s="29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F449" s="416"/>
      <c r="CG449" s="416"/>
      <c r="CH449" s="416"/>
      <c r="CI449" s="416"/>
      <c r="CK449" s="24"/>
      <c r="CL449" s="24"/>
      <c r="CM449" s="24"/>
      <c r="CN449" s="24"/>
      <c r="CO449" s="24"/>
      <c r="CP449" s="24"/>
      <c r="CQ449" s="24"/>
      <c r="CR449" s="24"/>
      <c r="CS449" s="24"/>
      <c r="CT449" s="474"/>
      <c r="CU449" s="24"/>
      <c r="CV449" s="24"/>
      <c r="CW449" s="24"/>
      <c r="CX449" s="475"/>
      <c r="CY449" s="475"/>
      <c r="CZ449" s="475"/>
      <c r="DA449" s="475"/>
    </row>
    <row r="450" spans="1:105">
      <c r="A450" s="11"/>
      <c r="B450" s="24"/>
      <c r="C450" s="24"/>
      <c r="D450" s="24"/>
      <c r="E450" s="24"/>
      <c r="F450" s="48"/>
      <c r="G450" s="24"/>
      <c r="H450" s="49"/>
      <c r="I450" s="24"/>
      <c r="J450" s="24"/>
      <c r="K450" s="24"/>
      <c r="L450" s="24"/>
      <c r="M450" s="24"/>
      <c r="N450" s="24"/>
      <c r="O450" s="24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4"/>
      <c r="AA450" s="24"/>
      <c r="AB450" s="24"/>
      <c r="AC450" s="24"/>
      <c r="AD450" s="136"/>
      <c r="AE450" s="136"/>
      <c r="AF450" s="24"/>
      <c r="AG450" s="24"/>
      <c r="AH450" s="24"/>
      <c r="AI450" s="24"/>
      <c r="AJ450" s="24"/>
      <c r="AK450" s="24"/>
      <c r="AL450" s="180"/>
      <c r="AM450" s="24"/>
      <c r="AN450" s="24"/>
      <c r="AO450" s="24"/>
      <c r="AP450" s="29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F450" s="416"/>
      <c r="CG450" s="416"/>
      <c r="CH450" s="416"/>
      <c r="CI450" s="416"/>
      <c r="CK450" s="24"/>
      <c r="CL450" s="24"/>
      <c r="CM450" s="24"/>
      <c r="CN450" s="24"/>
      <c r="CO450" s="24"/>
      <c r="CP450" s="24"/>
      <c r="CQ450" s="24"/>
      <c r="CR450" s="24"/>
      <c r="CS450" s="24"/>
      <c r="CT450" s="474"/>
      <c r="CU450" s="24"/>
      <c r="CV450" s="24"/>
      <c r="CW450" s="24"/>
      <c r="CX450" s="475"/>
      <c r="CY450" s="475"/>
      <c r="CZ450" s="475"/>
      <c r="DA450" s="475"/>
    </row>
    <row r="451" spans="1:105">
      <c r="A451" s="11"/>
      <c r="B451" s="24"/>
      <c r="C451" s="24"/>
      <c r="D451" s="24"/>
      <c r="E451" s="24"/>
      <c r="F451" s="48"/>
      <c r="G451" s="24"/>
      <c r="H451" s="49"/>
      <c r="I451" s="24"/>
      <c r="J451" s="24"/>
      <c r="K451" s="24"/>
      <c r="L451" s="24"/>
      <c r="M451" s="24"/>
      <c r="N451" s="24"/>
      <c r="O451" s="24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4"/>
      <c r="AA451" s="24"/>
      <c r="AB451" s="24"/>
      <c r="AC451" s="24"/>
      <c r="AD451" s="136"/>
      <c r="AE451" s="136"/>
      <c r="AF451" s="24"/>
      <c r="AG451" s="24"/>
      <c r="AH451" s="24"/>
      <c r="AI451" s="24"/>
      <c r="AJ451" s="24"/>
      <c r="AK451" s="24"/>
      <c r="AL451" s="180"/>
      <c r="AM451" s="24"/>
      <c r="AN451" s="24"/>
      <c r="AO451" s="24"/>
      <c r="AP451" s="29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F451" s="416"/>
      <c r="CG451" s="416"/>
      <c r="CH451" s="416"/>
      <c r="CI451" s="416"/>
      <c r="CK451" s="24"/>
      <c r="CL451" s="24"/>
      <c r="CM451" s="24"/>
      <c r="CN451" s="24"/>
      <c r="CO451" s="24"/>
      <c r="CP451" s="24"/>
      <c r="CQ451" s="24"/>
      <c r="CR451" s="24"/>
      <c r="CS451" s="24"/>
      <c r="CT451" s="474"/>
      <c r="CU451" s="24"/>
      <c r="CV451" s="24"/>
      <c r="CW451" s="24"/>
      <c r="CX451" s="475"/>
      <c r="CY451" s="475"/>
      <c r="CZ451" s="475"/>
      <c r="DA451" s="475"/>
    </row>
    <row r="452" spans="1:105">
      <c r="A452" s="11"/>
      <c r="B452" s="24"/>
      <c r="C452" s="24"/>
      <c r="D452" s="24"/>
      <c r="E452" s="24"/>
      <c r="F452" s="48"/>
      <c r="G452" s="24"/>
      <c r="H452" s="49"/>
      <c r="I452" s="24"/>
      <c r="J452" s="24"/>
      <c r="K452" s="24"/>
      <c r="L452" s="24"/>
      <c r="M452" s="24"/>
      <c r="N452" s="24"/>
      <c r="O452" s="24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4"/>
      <c r="AA452" s="24"/>
      <c r="AB452" s="24"/>
      <c r="AC452" s="24"/>
      <c r="AD452" s="136"/>
      <c r="AE452" s="136"/>
      <c r="AF452" s="24"/>
      <c r="AG452" s="24"/>
      <c r="AH452" s="24"/>
      <c r="AI452" s="24"/>
      <c r="AJ452" s="24"/>
      <c r="AK452" s="24"/>
      <c r="AL452" s="180"/>
      <c r="AM452" s="24"/>
      <c r="AN452" s="24"/>
      <c r="AO452" s="24"/>
      <c r="AP452" s="29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F452" s="416"/>
      <c r="CG452" s="416"/>
      <c r="CH452" s="416"/>
      <c r="CI452" s="416"/>
      <c r="CK452" s="24"/>
      <c r="CL452" s="24"/>
      <c r="CM452" s="24"/>
      <c r="CN452" s="24"/>
      <c r="CO452" s="24"/>
      <c r="CP452" s="24"/>
      <c r="CQ452" s="24"/>
      <c r="CR452" s="24"/>
      <c r="CS452" s="24"/>
      <c r="CT452" s="474"/>
      <c r="CU452" s="24"/>
      <c r="CV452" s="24"/>
      <c r="CW452" s="24"/>
      <c r="CX452" s="475"/>
      <c r="CY452" s="475"/>
      <c r="CZ452" s="475"/>
      <c r="DA452" s="475"/>
    </row>
    <row r="453" spans="1:105">
      <c r="A453" s="11"/>
      <c r="B453" s="24"/>
      <c r="C453" s="24"/>
      <c r="D453" s="24"/>
      <c r="E453" s="24"/>
      <c r="F453" s="48"/>
      <c r="G453" s="24"/>
      <c r="H453" s="49"/>
      <c r="I453" s="24"/>
      <c r="J453" s="24"/>
      <c r="K453" s="24"/>
      <c r="L453" s="24"/>
      <c r="M453" s="24"/>
      <c r="N453" s="24"/>
      <c r="O453" s="24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4"/>
      <c r="AA453" s="24"/>
      <c r="AB453" s="24"/>
      <c r="AC453" s="24"/>
      <c r="AD453" s="136"/>
      <c r="AE453" s="136"/>
      <c r="AF453" s="24"/>
      <c r="AG453" s="24"/>
      <c r="AH453" s="24"/>
      <c r="AI453" s="24"/>
      <c r="AJ453" s="24"/>
      <c r="AK453" s="24"/>
      <c r="AL453" s="180"/>
      <c r="AM453" s="24"/>
      <c r="AN453" s="24"/>
      <c r="AO453" s="24"/>
      <c r="AP453" s="29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F453" s="416"/>
      <c r="CG453" s="416"/>
      <c r="CH453" s="416"/>
      <c r="CI453" s="416"/>
      <c r="CK453" s="24"/>
      <c r="CL453" s="24"/>
      <c r="CM453" s="24"/>
      <c r="CN453" s="24"/>
      <c r="CO453" s="24"/>
      <c r="CP453" s="24"/>
      <c r="CQ453" s="24"/>
      <c r="CR453" s="24"/>
      <c r="CS453" s="24"/>
      <c r="CT453" s="474"/>
      <c r="CU453" s="24"/>
      <c r="CV453" s="24"/>
      <c r="CW453" s="24"/>
      <c r="CX453" s="475"/>
      <c r="CY453" s="475"/>
      <c r="CZ453" s="475"/>
      <c r="DA453" s="475"/>
    </row>
    <row r="454" spans="1:105">
      <c r="A454" s="11"/>
      <c r="B454" s="24"/>
      <c r="C454" s="24"/>
      <c r="D454" s="24"/>
      <c r="E454" s="24"/>
      <c r="F454" s="48"/>
      <c r="G454" s="24"/>
      <c r="H454" s="49"/>
      <c r="I454" s="24"/>
      <c r="J454" s="24"/>
      <c r="K454" s="24"/>
      <c r="L454" s="24"/>
      <c r="M454" s="24"/>
      <c r="N454" s="24"/>
      <c r="O454" s="24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4"/>
      <c r="AA454" s="24"/>
      <c r="AB454" s="24"/>
      <c r="AC454" s="24"/>
      <c r="AD454" s="136"/>
      <c r="AE454" s="136"/>
      <c r="AF454" s="24"/>
      <c r="AG454" s="24"/>
      <c r="AH454" s="24"/>
      <c r="AI454" s="24"/>
      <c r="AJ454" s="24"/>
      <c r="AK454" s="24"/>
      <c r="AL454" s="180"/>
      <c r="AM454" s="24"/>
      <c r="AN454" s="24"/>
      <c r="AO454" s="24"/>
      <c r="AP454" s="29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F454" s="416"/>
      <c r="CG454" s="416"/>
      <c r="CH454" s="416"/>
      <c r="CI454" s="416"/>
      <c r="CK454" s="24"/>
      <c r="CL454" s="24"/>
      <c r="CM454" s="24"/>
      <c r="CN454" s="24"/>
      <c r="CO454" s="24"/>
      <c r="CP454" s="24"/>
      <c r="CQ454" s="24"/>
      <c r="CR454" s="24"/>
      <c r="CS454" s="24"/>
      <c r="CT454" s="474"/>
      <c r="CU454" s="24"/>
      <c r="CV454" s="24"/>
      <c r="CW454" s="24"/>
      <c r="CX454" s="475"/>
      <c r="CY454" s="475"/>
      <c r="CZ454" s="475"/>
      <c r="DA454" s="475"/>
    </row>
    <row r="455" spans="1:105">
      <c r="A455" s="11"/>
      <c r="B455" s="24"/>
      <c r="C455" s="24"/>
      <c r="D455" s="24"/>
      <c r="E455" s="24"/>
      <c r="F455" s="48"/>
      <c r="G455" s="24"/>
      <c r="H455" s="49"/>
      <c r="I455" s="24"/>
      <c r="J455" s="24"/>
      <c r="K455" s="24"/>
      <c r="L455" s="24"/>
      <c r="M455" s="24"/>
      <c r="N455" s="24"/>
      <c r="O455" s="24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4"/>
      <c r="AA455" s="24"/>
      <c r="AB455" s="24"/>
      <c r="AC455" s="24"/>
      <c r="AD455" s="136"/>
      <c r="AE455" s="136"/>
      <c r="AF455" s="24"/>
      <c r="AG455" s="24"/>
      <c r="AH455" s="24"/>
      <c r="AI455" s="24"/>
      <c r="AJ455" s="24"/>
      <c r="AK455" s="24"/>
      <c r="AL455" s="180"/>
      <c r="AM455" s="24"/>
      <c r="AN455" s="24"/>
      <c r="AO455" s="24"/>
      <c r="AP455" s="29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F455" s="416"/>
      <c r="CG455" s="416"/>
      <c r="CH455" s="416"/>
      <c r="CI455" s="416"/>
      <c r="CK455" s="24"/>
      <c r="CL455" s="24"/>
      <c r="CM455" s="24"/>
      <c r="CN455" s="24"/>
      <c r="CO455" s="24"/>
      <c r="CP455" s="24"/>
      <c r="CQ455" s="24"/>
      <c r="CR455" s="24"/>
      <c r="CS455" s="24"/>
      <c r="CT455" s="474"/>
      <c r="CU455" s="24"/>
      <c r="CV455" s="24"/>
      <c r="CW455" s="24"/>
      <c r="CX455" s="475"/>
      <c r="CY455" s="475"/>
      <c r="CZ455" s="475"/>
      <c r="DA455" s="475"/>
    </row>
    <row r="456" spans="1:105">
      <c r="A456" s="11"/>
      <c r="B456" s="24"/>
      <c r="C456" s="24"/>
      <c r="D456" s="24"/>
      <c r="E456" s="24"/>
      <c r="F456" s="48"/>
      <c r="G456" s="24"/>
      <c r="H456" s="49"/>
      <c r="I456" s="24"/>
      <c r="J456" s="24"/>
      <c r="K456" s="24"/>
      <c r="L456" s="24"/>
      <c r="M456" s="24"/>
      <c r="N456" s="24"/>
      <c r="O456" s="24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4"/>
      <c r="AA456" s="24"/>
      <c r="AB456" s="24"/>
      <c r="AC456" s="24"/>
      <c r="AD456" s="136"/>
      <c r="AE456" s="136"/>
      <c r="AF456" s="24"/>
      <c r="AG456" s="24"/>
      <c r="AH456" s="24"/>
      <c r="AI456" s="24"/>
      <c r="AJ456" s="24"/>
      <c r="AK456" s="24"/>
      <c r="AL456" s="180"/>
      <c r="AM456" s="24"/>
      <c r="AN456" s="24"/>
      <c r="AO456" s="24"/>
      <c r="AP456" s="29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F456" s="416"/>
      <c r="CG456" s="416"/>
      <c r="CH456" s="416"/>
      <c r="CI456" s="416"/>
      <c r="CK456" s="24"/>
      <c r="CL456" s="24"/>
      <c r="CM456" s="24"/>
      <c r="CN456" s="24"/>
      <c r="CO456" s="24"/>
      <c r="CP456" s="24"/>
      <c r="CQ456" s="24"/>
      <c r="CR456" s="24"/>
      <c r="CS456" s="24"/>
      <c r="CT456" s="474"/>
      <c r="CU456" s="24"/>
      <c r="CV456" s="24"/>
      <c r="CW456" s="24"/>
      <c r="CX456" s="475"/>
      <c r="CY456" s="475"/>
      <c r="CZ456" s="475"/>
      <c r="DA456" s="475"/>
    </row>
    <row r="457" spans="1:105">
      <c r="A457" s="11"/>
      <c r="B457" s="24"/>
      <c r="C457" s="24"/>
      <c r="D457" s="24"/>
      <c r="E457" s="24"/>
      <c r="F457" s="48"/>
      <c r="G457" s="24"/>
      <c r="H457" s="49"/>
      <c r="I457" s="24"/>
      <c r="J457" s="24"/>
      <c r="K457" s="24"/>
      <c r="L457" s="24"/>
      <c r="M457" s="24"/>
      <c r="N457" s="24"/>
      <c r="O457" s="24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4"/>
      <c r="AA457" s="24"/>
      <c r="AB457" s="24"/>
      <c r="AC457" s="24"/>
      <c r="AD457" s="136"/>
      <c r="AE457" s="136"/>
      <c r="AF457" s="24"/>
      <c r="AG457" s="24"/>
      <c r="AH457" s="24"/>
      <c r="AI457" s="24"/>
      <c r="AJ457" s="24"/>
      <c r="AK457" s="24"/>
      <c r="AL457" s="180"/>
      <c r="AM457" s="24"/>
      <c r="AN457" s="24"/>
      <c r="AO457" s="24"/>
      <c r="AP457" s="29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F457" s="416"/>
      <c r="CG457" s="416"/>
      <c r="CH457" s="416"/>
      <c r="CI457" s="416"/>
      <c r="CK457" s="24"/>
      <c r="CL457" s="24"/>
      <c r="CM457" s="24"/>
      <c r="CN457" s="24"/>
      <c r="CO457" s="24"/>
      <c r="CP457" s="24"/>
      <c r="CQ457" s="24"/>
      <c r="CR457" s="24"/>
      <c r="CS457" s="24"/>
      <c r="CT457" s="474"/>
      <c r="CU457" s="24"/>
      <c r="CV457" s="24"/>
      <c r="CW457" s="24"/>
      <c r="CX457" s="475"/>
      <c r="CY457" s="475"/>
      <c r="CZ457" s="475"/>
      <c r="DA457" s="475"/>
    </row>
    <row r="458" spans="1:105">
      <c r="A458" s="11"/>
      <c r="B458" s="24"/>
      <c r="C458" s="24"/>
      <c r="D458" s="24"/>
      <c r="E458" s="24"/>
      <c r="F458" s="48"/>
      <c r="G458" s="24"/>
      <c r="H458" s="49"/>
      <c r="I458" s="24"/>
      <c r="J458" s="24"/>
      <c r="K458" s="24"/>
      <c r="L458" s="24"/>
      <c r="M458" s="24"/>
      <c r="N458" s="24"/>
      <c r="O458" s="24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4"/>
      <c r="AA458" s="24"/>
      <c r="AB458" s="24"/>
      <c r="AC458" s="24"/>
      <c r="AD458" s="136"/>
      <c r="AE458" s="136"/>
      <c r="AF458" s="24"/>
      <c r="AG458" s="24"/>
      <c r="AH458" s="24"/>
      <c r="AI458" s="24"/>
      <c r="AJ458" s="24"/>
      <c r="AK458" s="24"/>
      <c r="AL458" s="180"/>
      <c r="AM458" s="24"/>
      <c r="AN458" s="24"/>
      <c r="AO458" s="24"/>
      <c r="AP458" s="29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F458" s="416"/>
      <c r="CG458" s="416"/>
      <c r="CH458" s="416"/>
      <c r="CI458" s="416"/>
      <c r="CK458" s="24"/>
      <c r="CL458" s="24"/>
      <c r="CM458" s="24"/>
      <c r="CN458" s="24"/>
      <c r="CO458" s="24"/>
      <c r="CP458" s="24"/>
      <c r="CQ458" s="24"/>
      <c r="CR458" s="24"/>
      <c r="CS458" s="24"/>
      <c r="CT458" s="474"/>
      <c r="CU458" s="24"/>
      <c r="CV458" s="24"/>
      <c r="CW458" s="24"/>
      <c r="CX458" s="475"/>
      <c r="CY458" s="475"/>
      <c r="CZ458" s="475"/>
      <c r="DA458" s="475"/>
    </row>
    <row r="459" spans="1:105">
      <c r="A459" s="11"/>
      <c r="B459" s="24"/>
      <c r="C459" s="24"/>
      <c r="D459" s="24"/>
      <c r="E459" s="24"/>
      <c r="F459" s="48"/>
      <c r="G459" s="24"/>
      <c r="H459" s="49"/>
      <c r="I459" s="24"/>
      <c r="J459" s="24"/>
      <c r="K459" s="24"/>
      <c r="L459" s="24"/>
      <c r="M459" s="24"/>
      <c r="N459" s="24"/>
      <c r="O459" s="24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4"/>
      <c r="AA459" s="24"/>
      <c r="AB459" s="24"/>
      <c r="AC459" s="24"/>
      <c r="AD459" s="136"/>
      <c r="AE459" s="136"/>
      <c r="AF459" s="24"/>
      <c r="AG459" s="24"/>
      <c r="AH459" s="24"/>
      <c r="AI459" s="24"/>
      <c r="AJ459" s="24"/>
      <c r="AK459" s="24"/>
      <c r="AL459" s="180"/>
      <c r="AM459" s="24"/>
      <c r="AN459" s="24"/>
      <c r="AO459" s="24"/>
      <c r="AP459" s="29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F459" s="416"/>
      <c r="CG459" s="416"/>
      <c r="CH459" s="416"/>
      <c r="CI459" s="416"/>
      <c r="CK459" s="24"/>
      <c r="CL459" s="24"/>
      <c r="CM459" s="24"/>
      <c r="CN459" s="24"/>
      <c r="CO459" s="24"/>
      <c r="CP459" s="24"/>
      <c r="CQ459" s="24"/>
      <c r="CR459" s="24"/>
      <c r="CS459" s="24"/>
      <c r="CT459" s="474"/>
      <c r="CU459" s="24"/>
      <c r="CV459" s="24"/>
      <c r="CW459" s="24"/>
      <c r="CX459" s="475"/>
      <c r="CY459" s="475"/>
      <c r="CZ459" s="475"/>
      <c r="DA459" s="475"/>
    </row>
    <row r="460" spans="1:105">
      <c r="A460" s="11"/>
      <c r="B460" s="24"/>
      <c r="C460" s="24"/>
      <c r="D460" s="24"/>
      <c r="E460" s="24"/>
      <c r="F460" s="48"/>
      <c r="G460" s="24"/>
      <c r="H460" s="49"/>
      <c r="I460" s="24"/>
      <c r="J460" s="24"/>
      <c r="K460" s="24"/>
      <c r="L460" s="24"/>
      <c r="M460" s="24"/>
      <c r="N460" s="24"/>
      <c r="O460" s="24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4"/>
      <c r="AA460" s="24"/>
      <c r="AB460" s="24"/>
      <c r="AC460" s="24"/>
      <c r="AD460" s="136"/>
      <c r="AE460" s="136"/>
      <c r="AF460" s="24"/>
      <c r="AG460" s="24"/>
      <c r="AH460" s="24"/>
      <c r="AI460" s="24"/>
      <c r="AJ460" s="24"/>
      <c r="AK460" s="24"/>
      <c r="AL460" s="180"/>
      <c r="AM460" s="24"/>
      <c r="AN460" s="24"/>
      <c r="AO460" s="24"/>
      <c r="AP460" s="29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F460" s="416"/>
      <c r="CG460" s="416"/>
      <c r="CH460" s="416"/>
      <c r="CI460" s="416"/>
      <c r="CK460" s="24"/>
      <c r="CL460" s="24"/>
      <c r="CM460" s="24"/>
      <c r="CN460" s="24"/>
      <c r="CO460" s="24"/>
      <c r="CP460" s="24"/>
      <c r="CQ460" s="24"/>
      <c r="CR460" s="24"/>
      <c r="CS460" s="24"/>
      <c r="CT460" s="474"/>
      <c r="CU460" s="24"/>
      <c r="CV460" s="24"/>
      <c r="CW460" s="24"/>
      <c r="CX460" s="475"/>
      <c r="CY460" s="475"/>
      <c r="CZ460" s="475"/>
      <c r="DA460" s="475"/>
    </row>
    <row r="461" spans="1:105">
      <c r="A461" s="11"/>
      <c r="B461" s="24"/>
      <c r="C461" s="24"/>
      <c r="D461" s="24"/>
      <c r="E461" s="24"/>
      <c r="F461" s="48"/>
      <c r="G461" s="24"/>
      <c r="H461" s="49"/>
      <c r="I461" s="24"/>
      <c r="J461" s="24"/>
      <c r="K461" s="24"/>
      <c r="L461" s="24"/>
      <c r="M461" s="24"/>
      <c r="N461" s="24"/>
      <c r="O461" s="24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4"/>
      <c r="AA461" s="24"/>
      <c r="AB461" s="24"/>
      <c r="AC461" s="24"/>
      <c r="AD461" s="136"/>
      <c r="AE461" s="136"/>
      <c r="AF461" s="24"/>
      <c r="AG461" s="24"/>
      <c r="AH461" s="24"/>
      <c r="AI461" s="24"/>
      <c r="AJ461" s="24"/>
      <c r="AK461" s="24"/>
      <c r="AL461" s="180"/>
      <c r="AM461" s="24"/>
      <c r="AN461" s="24"/>
      <c r="AO461" s="24"/>
      <c r="AP461" s="29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F461" s="416"/>
      <c r="CG461" s="416"/>
      <c r="CH461" s="416"/>
      <c r="CI461" s="416"/>
      <c r="CK461" s="24"/>
      <c r="CL461" s="24"/>
      <c r="CM461" s="24"/>
      <c r="CN461" s="24"/>
      <c r="CO461" s="24"/>
      <c r="CP461" s="24"/>
      <c r="CQ461" s="24"/>
      <c r="CR461" s="24"/>
      <c r="CS461" s="24"/>
      <c r="CT461" s="474"/>
      <c r="CU461" s="24"/>
      <c r="CV461" s="24"/>
      <c r="CW461" s="24"/>
      <c r="CX461" s="475"/>
      <c r="CY461" s="475"/>
      <c r="CZ461" s="475"/>
      <c r="DA461" s="475"/>
    </row>
    <row r="462" spans="1:105">
      <c r="A462" s="11"/>
      <c r="B462" s="24"/>
      <c r="C462" s="24"/>
      <c r="D462" s="24"/>
      <c r="E462" s="24"/>
      <c r="F462" s="48"/>
      <c r="G462" s="24"/>
      <c r="H462" s="49"/>
      <c r="I462" s="24"/>
      <c r="J462" s="24"/>
      <c r="K462" s="24"/>
      <c r="L462" s="24"/>
      <c r="M462" s="24"/>
      <c r="N462" s="24"/>
      <c r="O462" s="24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4"/>
      <c r="AA462" s="24"/>
      <c r="AB462" s="24"/>
      <c r="AC462" s="24"/>
      <c r="AD462" s="136"/>
      <c r="AE462" s="136"/>
      <c r="AF462" s="24"/>
      <c r="AG462" s="24"/>
      <c r="AH462" s="24"/>
      <c r="AI462" s="24"/>
      <c r="AJ462" s="24"/>
      <c r="AK462" s="24"/>
      <c r="AL462" s="180"/>
      <c r="AM462" s="24"/>
      <c r="AN462" s="24"/>
      <c r="AO462" s="24"/>
      <c r="AP462" s="29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F462" s="416"/>
      <c r="CG462" s="416"/>
      <c r="CH462" s="416"/>
      <c r="CI462" s="416"/>
      <c r="CK462" s="24"/>
      <c r="CL462" s="24"/>
      <c r="CM462" s="24"/>
      <c r="CN462" s="24"/>
      <c r="CO462" s="24"/>
      <c r="CP462" s="24"/>
      <c r="CQ462" s="24"/>
      <c r="CR462" s="24"/>
      <c r="CS462" s="24"/>
      <c r="CT462" s="474"/>
      <c r="CU462" s="24"/>
      <c r="CV462" s="24"/>
      <c r="CW462" s="24"/>
      <c r="CX462" s="475"/>
      <c r="CY462" s="475"/>
      <c r="CZ462" s="475"/>
      <c r="DA462" s="475"/>
    </row>
    <row r="463" spans="1:105">
      <c r="A463" s="11"/>
      <c r="B463" s="24"/>
      <c r="C463" s="24"/>
      <c r="D463" s="24"/>
      <c r="E463" s="24"/>
      <c r="F463" s="48"/>
      <c r="G463" s="24"/>
      <c r="H463" s="49"/>
      <c r="I463" s="24"/>
      <c r="J463" s="24"/>
      <c r="K463" s="24"/>
      <c r="L463" s="24"/>
      <c r="M463" s="24"/>
      <c r="N463" s="24"/>
      <c r="O463" s="24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4"/>
      <c r="AA463" s="24"/>
      <c r="AB463" s="24"/>
      <c r="AC463" s="24"/>
      <c r="AD463" s="136"/>
      <c r="AE463" s="136"/>
      <c r="AF463" s="24"/>
      <c r="AG463" s="24"/>
      <c r="AH463" s="24"/>
      <c r="AI463" s="24"/>
      <c r="AJ463" s="24"/>
      <c r="AK463" s="24"/>
      <c r="AL463" s="180"/>
      <c r="AM463" s="24"/>
      <c r="AN463" s="24"/>
      <c r="AO463" s="24"/>
      <c r="AP463" s="29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F463" s="416"/>
      <c r="CG463" s="416"/>
      <c r="CH463" s="416"/>
      <c r="CI463" s="416"/>
      <c r="CK463" s="24"/>
      <c r="CL463" s="24"/>
      <c r="CM463" s="24"/>
      <c r="CN463" s="24"/>
      <c r="CO463" s="24"/>
      <c r="CP463" s="24"/>
      <c r="CQ463" s="24"/>
      <c r="CR463" s="24"/>
      <c r="CS463" s="24"/>
      <c r="CT463" s="474"/>
      <c r="CU463" s="24"/>
      <c r="CV463" s="24"/>
      <c r="CW463" s="24"/>
      <c r="CX463" s="475"/>
      <c r="CY463" s="475"/>
      <c r="CZ463" s="475"/>
      <c r="DA463" s="475"/>
    </row>
    <row r="464" spans="1:105">
      <c r="A464" s="11"/>
      <c r="B464" s="24"/>
      <c r="C464" s="24"/>
      <c r="D464" s="24"/>
      <c r="E464" s="24"/>
      <c r="F464" s="48"/>
      <c r="G464" s="24"/>
      <c r="H464" s="49"/>
      <c r="I464" s="24"/>
      <c r="J464" s="24"/>
      <c r="K464" s="24"/>
      <c r="L464" s="24"/>
      <c r="M464" s="24"/>
      <c r="N464" s="24"/>
      <c r="O464" s="24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4"/>
      <c r="AA464" s="24"/>
      <c r="AB464" s="24"/>
      <c r="AC464" s="24"/>
      <c r="AD464" s="136"/>
      <c r="AE464" s="136"/>
      <c r="AF464" s="24"/>
      <c r="AG464" s="24"/>
      <c r="AH464" s="24"/>
      <c r="AI464" s="24"/>
      <c r="AJ464" s="24"/>
      <c r="AK464" s="24"/>
      <c r="AL464" s="180"/>
      <c r="AM464" s="24"/>
      <c r="AN464" s="24"/>
      <c r="AO464" s="24"/>
      <c r="AP464" s="29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F464" s="416"/>
      <c r="CG464" s="416"/>
      <c r="CH464" s="416"/>
      <c r="CI464" s="416"/>
      <c r="CK464" s="24"/>
      <c r="CL464" s="24"/>
      <c r="CM464" s="24"/>
      <c r="CN464" s="24"/>
      <c r="CO464" s="24"/>
      <c r="CP464" s="24"/>
      <c r="CQ464" s="24"/>
      <c r="CR464" s="24"/>
      <c r="CS464" s="24"/>
      <c r="CT464" s="474"/>
      <c r="CU464" s="24"/>
      <c r="CV464" s="24"/>
      <c r="CW464" s="24"/>
      <c r="CX464" s="475"/>
      <c r="CY464" s="475"/>
      <c r="CZ464" s="475"/>
      <c r="DA464" s="475"/>
    </row>
    <row r="465" spans="1:105">
      <c r="A465" s="11"/>
      <c r="B465" s="24"/>
      <c r="C465" s="24"/>
      <c r="D465" s="24"/>
      <c r="E465" s="24"/>
      <c r="F465" s="48"/>
      <c r="G465" s="24"/>
      <c r="H465" s="49"/>
      <c r="I465" s="24"/>
      <c r="J465" s="24"/>
      <c r="K465" s="24"/>
      <c r="L465" s="24"/>
      <c r="M465" s="24"/>
      <c r="N465" s="24"/>
      <c r="O465" s="24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4"/>
      <c r="AA465" s="24"/>
      <c r="AB465" s="24"/>
      <c r="AC465" s="24"/>
      <c r="AD465" s="136"/>
      <c r="AE465" s="136"/>
      <c r="AF465" s="24"/>
      <c r="AG465" s="24"/>
      <c r="AH465" s="24"/>
      <c r="AI465" s="24"/>
      <c r="AJ465" s="24"/>
      <c r="AK465" s="24"/>
      <c r="AL465" s="180"/>
      <c r="AM465" s="24"/>
      <c r="AN465" s="24"/>
      <c r="AO465" s="24"/>
      <c r="AP465" s="29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F465" s="416"/>
      <c r="CG465" s="416"/>
      <c r="CH465" s="416"/>
      <c r="CI465" s="416"/>
      <c r="CK465" s="24"/>
      <c r="CL465" s="24"/>
      <c r="CM465" s="24"/>
      <c r="CN465" s="24"/>
      <c r="CO465" s="24"/>
      <c r="CP465" s="24"/>
      <c r="CQ465" s="24"/>
      <c r="CR465" s="24"/>
      <c r="CS465" s="24"/>
      <c r="CT465" s="474"/>
      <c r="CU465" s="24"/>
      <c r="CV465" s="24"/>
      <c r="CW465" s="24"/>
      <c r="CX465" s="475"/>
      <c r="CY465" s="475"/>
      <c r="CZ465" s="475"/>
      <c r="DA465" s="475"/>
    </row>
    <row r="466" spans="1:105">
      <c r="A466" s="11"/>
      <c r="B466" s="24"/>
      <c r="C466" s="24"/>
      <c r="D466" s="24"/>
      <c r="E466" s="24"/>
      <c r="F466" s="48"/>
      <c r="G466" s="24"/>
      <c r="H466" s="49"/>
      <c r="I466" s="24"/>
      <c r="J466" s="24"/>
      <c r="K466" s="24"/>
      <c r="L466" s="24"/>
      <c r="M466" s="24"/>
      <c r="N466" s="24"/>
      <c r="O466" s="24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4"/>
      <c r="AA466" s="24"/>
      <c r="AB466" s="24"/>
      <c r="AC466" s="24"/>
      <c r="AD466" s="136"/>
      <c r="AE466" s="136"/>
      <c r="AF466" s="24"/>
      <c r="AG466" s="24"/>
      <c r="AH466" s="24"/>
      <c r="AI466" s="24"/>
      <c r="AJ466" s="24"/>
      <c r="AK466" s="24"/>
      <c r="AL466" s="180"/>
      <c r="AM466" s="24"/>
      <c r="AN466" s="24"/>
      <c r="AO466" s="24"/>
      <c r="AP466" s="29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F466" s="416"/>
      <c r="CG466" s="416"/>
      <c r="CH466" s="416"/>
      <c r="CI466" s="416"/>
      <c r="CK466" s="24"/>
      <c r="CL466" s="24"/>
      <c r="CM466" s="24"/>
      <c r="CN466" s="24"/>
      <c r="CO466" s="24"/>
      <c r="CP466" s="24"/>
      <c r="CQ466" s="24"/>
      <c r="CR466" s="24"/>
      <c r="CS466" s="24"/>
      <c r="CT466" s="474"/>
      <c r="CU466" s="24"/>
      <c r="CV466" s="24"/>
      <c r="CW466" s="24"/>
      <c r="CX466" s="475"/>
      <c r="CY466" s="475"/>
      <c r="CZ466" s="475"/>
      <c r="DA466" s="475"/>
    </row>
    <row r="467" spans="1:105">
      <c r="A467" s="11"/>
      <c r="B467" s="24"/>
      <c r="C467" s="24"/>
      <c r="D467" s="24"/>
      <c r="E467" s="24"/>
      <c r="F467" s="48"/>
      <c r="G467" s="24"/>
      <c r="H467" s="49"/>
      <c r="I467" s="24"/>
      <c r="J467" s="24"/>
      <c r="K467" s="24"/>
      <c r="L467" s="24"/>
      <c r="M467" s="24"/>
      <c r="N467" s="24"/>
      <c r="O467" s="24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4"/>
      <c r="AA467" s="24"/>
      <c r="AB467" s="24"/>
      <c r="AC467" s="24"/>
      <c r="AD467" s="136"/>
      <c r="AE467" s="136"/>
      <c r="AF467" s="24"/>
      <c r="AG467" s="24"/>
      <c r="AH467" s="24"/>
      <c r="AI467" s="24"/>
      <c r="AJ467" s="24"/>
      <c r="AK467" s="24"/>
      <c r="AL467" s="180"/>
      <c r="AM467" s="24"/>
      <c r="AN467" s="24"/>
      <c r="AO467" s="24"/>
      <c r="AP467" s="29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F467" s="416"/>
      <c r="CG467" s="416"/>
      <c r="CH467" s="416"/>
      <c r="CI467" s="416"/>
      <c r="CK467" s="24"/>
      <c r="CL467" s="24"/>
      <c r="CM467" s="24"/>
      <c r="CN467" s="24"/>
      <c r="CO467" s="24"/>
      <c r="CP467" s="24"/>
      <c r="CQ467" s="24"/>
      <c r="CR467" s="24"/>
      <c r="CS467" s="24"/>
      <c r="CT467" s="474"/>
      <c r="CU467" s="24"/>
      <c r="CV467" s="24"/>
      <c r="CW467" s="24"/>
      <c r="CX467" s="475"/>
      <c r="CY467" s="475"/>
      <c r="CZ467" s="475"/>
      <c r="DA467" s="475"/>
    </row>
    <row r="468" spans="1:105">
      <c r="A468" s="11"/>
      <c r="B468" s="24"/>
      <c r="C468" s="24"/>
      <c r="D468" s="24"/>
      <c r="E468" s="24"/>
      <c r="F468" s="48"/>
      <c r="G468" s="24"/>
      <c r="H468" s="49"/>
      <c r="I468" s="24"/>
      <c r="J468" s="24"/>
      <c r="K468" s="24"/>
      <c r="L468" s="24"/>
      <c r="M468" s="24"/>
      <c r="N468" s="24"/>
      <c r="O468" s="24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4"/>
      <c r="AA468" s="24"/>
      <c r="AB468" s="24"/>
      <c r="AC468" s="24"/>
      <c r="AD468" s="136"/>
      <c r="AE468" s="136"/>
      <c r="AF468" s="24"/>
      <c r="AG468" s="24"/>
      <c r="AH468" s="24"/>
      <c r="AI468" s="24"/>
      <c r="AJ468" s="24"/>
      <c r="AK468" s="24"/>
      <c r="AL468" s="180"/>
      <c r="AM468" s="24"/>
      <c r="AN468" s="24"/>
      <c r="AO468" s="24"/>
      <c r="AP468" s="29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F468" s="416"/>
      <c r="CG468" s="416"/>
      <c r="CH468" s="416"/>
      <c r="CI468" s="416"/>
      <c r="CK468" s="24"/>
      <c r="CL468" s="24"/>
      <c r="CM468" s="24"/>
      <c r="CN468" s="24"/>
      <c r="CO468" s="24"/>
      <c r="CP468" s="24"/>
      <c r="CQ468" s="24"/>
      <c r="CR468" s="24"/>
      <c r="CS468" s="24"/>
      <c r="CT468" s="474"/>
      <c r="CU468" s="24"/>
      <c r="CV468" s="24"/>
      <c r="CW468" s="24"/>
      <c r="CX468" s="475"/>
      <c r="CY468" s="475"/>
      <c r="CZ468" s="475"/>
      <c r="DA468" s="475"/>
    </row>
    <row r="469" spans="1:105">
      <c r="A469" s="11"/>
      <c r="B469" s="24"/>
      <c r="C469" s="24"/>
      <c r="D469" s="24"/>
      <c r="E469" s="24"/>
      <c r="F469" s="48"/>
      <c r="G469" s="24"/>
      <c r="H469" s="49"/>
      <c r="I469" s="24"/>
      <c r="J469" s="24"/>
      <c r="K469" s="24"/>
      <c r="L469" s="24"/>
      <c r="M469" s="24"/>
      <c r="N469" s="24"/>
      <c r="O469" s="24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4"/>
      <c r="AA469" s="24"/>
      <c r="AB469" s="24"/>
      <c r="AC469" s="24"/>
      <c r="AD469" s="136"/>
      <c r="AE469" s="136"/>
      <c r="AF469" s="24"/>
      <c r="AG469" s="24"/>
      <c r="AH469" s="24"/>
      <c r="AI469" s="24"/>
      <c r="AJ469" s="24"/>
      <c r="AK469" s="24"/>
      <c r="AL469" s="180"/>
      <c r="AM469" s="24"/>
      <c r="AN469" s="24"/>
      <c r="AO469" s="24"/>
      <c r="AP469" s="29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F469" s="416"/>
      <c r="CG469" s="416"/>
      <c r="CH469" s="416"/>
      <c r="CI469" s="416"/>
      <c r="CK469" s="24"/>
      <c r="CL469" s="24"/>
      <c r="CM469" s="24"/>
      <c r="CN469" s="24"/>
      <c r="CO469" s="24"/>
      <c r="CP469" s="24"/>
      <c r="CQ469" s="24"/>
      <c r="CR469" s="24"/>
      <c r="CS469" s="24"/>
      <c r="CT469" s="474"/>
      <c r="CU469" s="24"/>
      <c r="CV469" s="24"/>
      <c r="CW469" s="24"/>
      <c r="CX469" s="475"/>
      <c r="CY469" s="475"/>
      <c r="CZ469" s="475"/>
      <c r="DA469" s="475"/>
    </row>
    <row r="470" spans="1:105">
      <c r="A470" s="11"/>
      <c r="B470" s="24"/>
      <c r="C470" s="24"/>
      <c r="D470" s="24"/>
      <c r="E470" s="24"/>
      <c r="F470" s="48"/>
      <c r="G470" s="24"/>
      <c r="H470" s="49"/>
      <c r="I470" s="24"/>
      <c r="J470" s="24"/>
      <c r="K470" s="24"/>
      <c r="L470" s="24"/>
      <c r="M470" s="24"/>
      <c r="N470" s="24"/>
      <c r="O470" s="24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4"/>
      <c r="AA470" s="24"/>
      <c r="AB470" s="24"/>
      <c r="AC470" s="24"/>
      <c r="AD470" s="136"/>
      <c r="AE470" s="136"/>
      <c r="AF470" s="24"/>
      <c r="AG470" s="24"/>
      <c r="AH470" s="24"/>
      <c r="AI470" s="24"/>
      <c r="AJ470" s="24"/>
      <c r="AK470" s="24"/>
      <c r="AL470" s="180"/>
      <c r="AM470" s="24"/>
      <c r="AN470" s="24"/>
      <c r="AO470" s="24"/>
      <c r="AP470" s="29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F470" s="416"/>
      <c r="CG470" s="416"/>
      <c r="CH470" s="416"/>
      <c r="CI470" s="416"/>
      <c r="CK470" s="24"/>
      <c r="CL470" s="24"/>
      <c r="CM470" s="24"/>
      <c r="CN470" s="24"/>
      <c r="CO470" s="24"/>
      <c r="CP470" s="24"/>
      <c r="CQ470" s="24"/>
      <c r="CR470" s="24"/>
      <c r="CS470" s="24"/>
      <c r="CT470" s="474"/>
      <c r="CU470" s="24"/>
      <c r="CV470" s="24"/>
      <c r="CW470" s="24"/>
      <c r="CX470" s="475"/>
      <c r="CY470" s="475"/>
      <c r="CZ470" s="475"/>
      <c r="DA470" s="475"/>
    </row>
    <row r="471" spans="1:105">
      <c r="A471" s="11"/>
      <c r="B471" s="24"/>
      <c r="C471" s="24"/>
      <c r="D471" s="24"/>
      <c r="E471" s="24"/>
      <c r="F471" s="48"/>
      <c r="G471" s="24"/>
      <c r="H471" s="49"/>
      <c r="I471" s="24"/>
      <c r="J471" s="24"/>
      <c r="K471" s="24"/>
      <c r="L471" s="24"/>
      <c r="M471" s="24"/>
      <c r="N471" s="24"/>
      <c r="O471" s="24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4"/>
      <c r="AA471" s="24"/>
      <c r="AB471" s="24"/>
      <c r="AC471" s="24"/>
      <c r="AD471" s="136"/>
      <c r="AE471" s="136"/>
      <c r="AF471" s="24"/>
      <c r="AG471" s="24"/>
      <c r="AH471" s="24"/>
      <c r="AI471" s="24"/>
      <c r="AJ471" s="24"/>
      <c r="AK471" s="24"/>
      <c r="AL471" s="180"/>
      <c r="AM471" s="24"/>
      <c r="AN471" s="24"/>
      <c r="AO471" s="24"/>
      <c r="AP471" s="29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F471" s="416"/>
      <c r="CG471" s="416"/>
      <c r="CH471" s="416"/>
      <c r="CI471" s="416"/>
      <c r="CK471" s="24"/>
      <c r="CL471" s="24"/>
      <c r="CM471" s="24"/>
      <c r="CN471" s="24"/>
      <c r="CO471" s="24"/>
      <c r="CP471" s="24"/>
      <c r="CQ471" s="24"/>
      <c r="CR471" s="24"/>
      <c r="CS471" s="24"/>
      <c r="CT471" s="474"/>
      <c r="CU471" s="24"/>
      <c r="CV471" s="24"/>
      <c r="CW471" s="24"/>
      <c r="CX471" s="475"/>
      <c r="CY471" s="475"/>
      <c r="CZ471" s="475"/>
      <c r="DA471" s="475"/>
    </row>
    <row r="472" spans="1:105">
      <c r="A472" s="11"/>
      <c r="B472" s="24"/>
      <c r="C472" s="24"/>
      <c r="D472" s="24"/>
      <c r="E472" s="24"/>
      <c r="F472" s="48"/>
      <c r="G472" s="24"/>
      <c r="H472" s="49"/>
      <c r="I472" s="24"/>
      <c r="J472" s="24"/>
      <c r="K472" s="24"/>
      <c r="L472" s="24"/>
      <c r="M472" s="24"/>
      <c r="N472" s="24"/>
      <c r="O472" s="24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4"/>
      <c r="AA472" s="24"/>
      <c r="AB472" s="24"/>
      <c r="AC472" s="24"/>
      <c r="AD472" s="136"/>
      <c r="AE472" s="136"/>
      <c r="AF472" s="24"/>
      <c r="AG472" s="24"/>
      <c r="AH472" s="24"/>
      <c r="AI472" s="24"/>
      <c r="AJ472" s="24"/>
      <c r="AK472" s="24"/>
      <c r="AL472" s="180"/>
      <c r="AM472" s="24"/>
      <c r="AN472" s="24"/>
      <c r="AO472" s="24"/>
      <c r="AP472" s="29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F472" s="416"/>
      <c r="CG472" s="416"/>
      <c r="CH472" s="416"/>
      <c r="CI472" s="416"/>
      <c r="CK472" s="24"/>
      <c r="CL472" s="24"/>
      <c r="CM472" s="24"/>
      <c r="CN472" s="24"/>
      <c r="CO472" s="24"/>
      <c r="CP472" s="24"/>
      <c r="CQ472" s="24"/>
      <c r="CR472" s="24"/>
      <c r="CS472" s="24"/>
      <c r="CT472" s="474"/>
      <c r="CU472" s="24"/>
      <c r="CV472" s="24"/>
      <c r="CW472" s="24"/>
      <c r="CX472" s="475"/>
      <c r="CY472" s="475"/>
      <c r="CZ472" s="475"/>
      <c r="DA472" s="475"/>
    </row>
    <row r="473" spans="1:105">
      <c r="A473" s="11"/>
      <c r="B473" s="24"/>
      <c r="C473" s="24"/>
      <c r="D473" s="24"/>
      <c r="E473" s="24"/>
      <c r="F473" s="48"/>
      <c r="G473" s="24"/>
      <c r="H473" s="49"/>
      <c r="I473" s="24"/>
      <c r="J473" s="24"/>
      <c r="K473" s="24"/>
      <c r="L473" s="24"/>
      <c r="M473" s="24"/>
      <c r="N473" s="24"/>
      <c r="O473" s="24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4"/>
      <c r="AA473" s="24"/>
      <c r="AB473" s="24"/>
      <c r="AC473" s="24"/>
      <c r="AD473" s="136"/>
      <c r="AE473" s="136"/>
      <c r="AF473" s="24"/>
      <c r="AG473" s="24"/>
      <c r="AH473" s="24"/>
      <c r="AI473" s="24"/>
      <c r="AJ473" s="24"/>
      <c r="AK473" s="24"/>
      <c r="AL473" s="180"/>
      <c r="AM473" s="24"/>
      <c r="AN473" s="24"/>
      <c r="AO473" s="24"/>
      <c r="AP473" s="29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F473" s="416"/>
      <c r="CG473" s="416"/>
      <c r="CH473" s="416"/>
      <c r="CI473" s="416"/>
      <c r="CK473" s="24"/>
      <c r="CL473" s="24"/>
      <c r="CM473" s="24"/>
      <c r="CN473" s="24"/>
      <c r="CO473" s="24"/>
      <c r="CP473" s="24"/>
      <c r="CQ473" s="24"/>
      <c r="CR473" s="24"/>
      <c r="CS473" s="24"/>
      <c r="CT473" s="474"/>
      <c r="CU473" s="24"/>
      <c r="CV473" s="24"/>
      <c r="CW473" s="24"/>
      <c r="CX473" s="475"/>
      <c r="CY473" s="475"/>
      <c r="CZ473" s="475"/>
      <c r="DA473" s="475"/>
    </row>
    <row r="474" spans="1:105">
      <c r="A474" s="11"/>
      <c r="B474" s="24"/>
      <c r="C474" s="24"/>
      <c r="D474" s="24"/>
      <c r="E474" s="24"/>
      <c r="F474" s="48"/>
      <c r="G474" s="24"/>
      <c r="H474" s="49"/>
      <c r="I474" s="24"/>
      <c r="J474" s="24"/>
      <c r="K474" s="24"/>
      <c r="L474" s="24"/>
      <c r="M474" s="24"/>
      <c r="N474" s="24"/>
      <c r="O474" s="24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4"/>
      <c r="AA474" s="24"/>
      <c r="AB474" s="24"/>
      <c r="AC474" s="24"/>
      <c r="AD474" s="136"/>
      <c r="AE474" s="136"/>
      <c r="AF474" s="24"/>
      <c r="AG474" s="24"/>
      <c r="AH474" s="24"/>
      <c r="AI474" s="24"/>
      <c r="AJ474" s="24"/>
      <c r="AK474" s="24"/>
      <c r="AL474" s="180"/>
      <c r="AM474" s="24"/>
      <c r="AN474" s="24"/>
      <c r="AO474" s="24"/>
      <c r="AP474" s="29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F474" s="416"/>
      <c r="CG474" s="416"/>
      <c r="CH474" s="416"/>
      <c r="CI474" s="416"/>
      <c r="CK474" s="24"/>
      <c r="CL474" s="24"/>
      <c r="CM474" s="24"/>
      <c r="CN474" s="24"/>
      <c r="CO474" s="24"/>
      <c r="CP474" s="24"/>
      <c r="CQ474" s="24"/>
      <c r="CR474" s="24"/>
      <c r="CS474" s="24"/>
      <c r="CT474" s="474"/>
      <c r="CU474" s="24"/>
      <c r="CV474" s="24"/>
      <c r="CW474" s="24"/>
      <c r="CX474" s="475"/>
      <c r="CY474" s="475"/>
      <c r="CZ474" s="475"/>
      <c r="DA474" s="475"/>
    </row>
    <row r="475" spans="1:105">
      <c r="A475" s="11"/>
      <c r="B475" s="24"/>
      <c r="C475" s="24"/>
      <c r="D475" s="24"/>
      <c r="E475" s="24"/>
      <c r="F475" s="48"/>
      <c r="G475" s="24"/>
      <c r="H475" s="49"/>
      <c r="I475" s="24"/>
      <c r="J475" s="24"/>
      <c r="K475" s="24"/>
      <c r="L475" s="24"/>
      <c r="M475" s="24"/>
      <c r="N475" s="24"/>
      <c r="O475" s="24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4"/>
      <c r="AA475" s="24"/>
      <c r="AB475" s="24"/>
      <c r="AC475" s="24"/>
      <c r="AD475" s="136"/>
      <c r="AE475" s="136"/>
      <c r="AF475" s="24"/>
      <c r="AG475" s="24"/>
      <c r="AH475" s="24"/>
      <c r="AI475" s="24"/>
      <c r="AJ475" s="24"/>
      <c r="AK475" s="24"/>
      <c r="AL475" s="180"/>
      <c r="AM475" s="24"/>
      <c r="AN475" s="24"/>
      <c r="AO475" s="24"/>
      <c r="AP475" s="29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F475" s="416"/>
      <c r="CG475" s="416"/>
      <c r="CH475" s="416"/>
      <c r="CI475" s="416"/>
      <c r="CK475" s="24"/>
      <c r="CL475" s="24"/>
      <c r="CM475" s="24"/>
      <c r="CN475" s="24"/>
      <c r="CO475" s="24"/>
      <c r="CP475" s="24"/>
      <c r="CQ475" s="24"/>
      <c r="CR475" s="24"/>
      <c r="CS475" s="24"/>
      <c r="CT475" s="474"/>
      <c r="CU475" s="24"/>
      <c r="CV475" s="24"/>
      <c r="CW475" s="24"/>
      <c r="CX475" s="475"/>
      <c r="CY475" s="475"/>
      <c r="CZ475" s="475"/>
      <c r="DA475" s="475"/>
    </row>
    <row r="476" spans="1:105">
      <c r="A476" s="11"/>
      <c r="B476" s="24"/>
      <c r="C476" s="24"/>
      <c r="D476" s="24"/>
      <c r="E476" s="24"/>
      <c r="F476" s="48"/>
      <c r="G476" s="24"/>
      <c r="H476" s="49"/>
      <c r="I476" s="24"/>
      <c r="J476" s="24"/>
      <c r="K476" s="24"/>
      <c r="L476" s="24"/>
      <c r="M476" s="24"/>
      <c r="N476" s="24"/>
      <c r="O476" s="24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4"/>
      <c r="AA476" s="24"/>
      <c r="AB476" s="24"/>
      <c r="AC476" s="24"/>
      <c r="AD476" s="136"/>
      <c r="AE476" s="136"/>
      <c r="AF476" s="24"/>
      <c r="AG476" s="24"/>
      <c r="AH476" s="24"/>
      <c r="AI476" s="24"/>
      <c r="AJ476" s="24"/>
      <c r="AK476" s="24"/>
      <c r="AL476" s="180"/>
      <c r="AM476" s="24"/>
      <c r="AN476" s="24"/>
      <c r="AO476" s="24"/>
      <c r="AP476" s="29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F476" s="416"/>
      <c r="CG476" s="416"/>
      <c r="CH476" s="416"/>
      <c r="CI476" s="416"/>
      <c r="CK476" s="24"/>
      <c r="CL476" s="24"/>
      <c r="CM476" s="24"/>
      <c r="CN476" s="24"/>
      <c r="CO476" s="24"/>
      <c r="CP476" s="24"/>
      <c r="CQ476" s="24"/>
      <c r="CR476" s="24"/>
      <c r="CS476" s="24"/>
      <c r="CT476" s="474"/>
      <c r="CU476" s="24"/>
      <c r="CV476" s="24"/>
      <c r="CW476" s="24"/>
      <c r="CX476" s="475"/>
      <c r="CY476" s="475"/>
      <c r="CZ476" s="475"/>
      <c r="DA476" s="475"/>
    </row>
    <row r="477" spans="1:105">
      <c r="A477" s="11"/>
      <c r="B477" s="24"/>
      <c r="C477" s="24"/>
      <c r="D477" s="24"/>
      <c r="E477" s="24"/>
      <c r="F477" s="48"/>
      <c r="G477" s="24"/>
      <c r="H477" s="49"/>
      <c r="I477" s="24"/>
      <c r="J477" s="24"/>
      <c r="K477" s="24"/>
      <c r="L477" s="24"/>
      <c r="M477" s="24"/>
      <c r="N477" s="24"/>
      <c r="O477" s="24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4"/>
      <c r="AA477" s="24"/>
      <c r="AB477" s="24"/>
      <c r="AC477" s="24"/>
      <c r="AD477" s="136"/>
      <c r="AE477" s="136"/>
      <c r="AF477" s="24"/>
      <c r="AG477" s="24"/>
      <c r="AH477" s="24"/>
      <c r="AI477" s="24"/>
      <c r="AJ477" s="24"/>
      <c r="AK477" s="24"/>
      <c r="AL477" s="180"/>
      <c r="AM477" s="24"/>
      <c r="AN477" s="24"/>
      <c r="AO477" s="24"/>
      <c r="AP477" s="29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F477" s="416"/>
      <c r="CG477" s="416"/>
      <c r="CH477" s="416"/>
      <c r="CI477" s="416"/>
      <c r="CK477" s="24"/>
      <c r="CL477" s="24"/>
      <c r="CM477" s="24"/>
      <c r="CN477" s="24"/>
      <c r="CO477" s="24"/>
      <c r="CP477" s="24"/>
      <c r="CQ477" s="24"/>
      <c r="CR477" s="24"/>
      <c r="CS477" s="24"/>
      <c r="CT477" s="474"/>
      <c r="CU477" s="24"/>
      <c r="CV477" s="24"/>
      <c r="CW477" s="24"/>
      <c r="CX477" s="475"/>
      <c r="CY477" s="475"/>
      <c r="CZ477" s="475"/>
      <c r="DA477" s="475"/>
    </row>
    <row r="478" spans="1:105">
      <c r="A478" s="11"/>
      <c r="B478" s="24"/>
      <c r="C478" s="24"/>
      <c r="D478" s="24"/>
      <c r="E478" s="24"/>
      <c r="F478" s="48"/>
      <c r="G478" s="24"/>
      <c r="H478" s="49"/>
      <c r="I478" s="24"/>
      <c r="J478" s="24"/>
      <c r="K478" s="24"/>
      <c r="L478" s="24"/>
      <c r="M478" s="24"/>
      <c r="N478" s="24"/>
      <c r="O478" s="24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4"/>
      <c r="AA478" s="24"/>
      <c r="AB478" s="24"/>
      <c r="AC478" s="24"/>
      <c r="AD478" s="136"/>
      <c r="AE478" s="136"/>
      <c r="AF478" s="24"/>
      <c r="AG478" s="24"/>
      <c r="AH478" s="24"/>
      <c r="AI478" s="24"/>
      <c r="AJ478" s="24"/>
      <c r="AK478" s="24"/>
      <c r="AL478" s="180"/>
      <c r="AM478" s="24"/>
      <c r="AN478" s="24"/>
      <c r="AO478" s="24"/>
      <c r="AP478" s="29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F478" s="416"/>
      <c r="CG478" s="416"/>
      <c r="CH478" s="416"/>
      <c r="CI478" s="416"/>
      <c r="CK478" s="24"/>
      <c r="CL478" s="24"/>
      <c r="CM478" s="24"/>
      <c r="CN478" s="24"/>
      <c r="CO478" s="24"/>
      <c r="CP478" s="24"/>
      <c r="CQ478" s="24"/>
      <c r="CR478" s="24"/>
      <c r="CS478" s="24"/>
      <c r="CT478" s="474"/>
      <c r="CU478" s="24"/>
      <c r="CV478" s="24"/>
      <c r="CW478" s="24"/>
      <c r="CX478" s="475"/>
      <c r="CY478" s="475"/>
      <c r="CZ478" s="475"/>
      <c r="DA478" s="475"/>
    </row>
    <row r="479" spans="1:105">
      <c r="A479" s="11"/>
      <c r="B479" s="24"/>
      <c r="C479" s="24"/>
      <c r="D479" s="24"/>
      <c r="E479" s="24"/>
      <c r="F479" s="48"/>
      <c r="G479" s="24"/>
      <c r="H479" s="49"/>
      <c r="I479" s="24"/>
      <c r="J479" s="24"/>
      <c r="K479" s="24"/>
      <c r="L479" s="24"/>
      <c r="M479" s="24"/>
      <c r="N479" s="24"/>
      <c r="O479" s="24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4"/>
      <c r="AA479" s="24"/>
      <c r="AB479" s="24"/>
      <c r="AC479" s="24"/>
      <c r="AD479" s="136"/>
      <c r="AE479" s="136"/>
      <c r="AF479" s="24"/>
      <c r="AG479" s="24"/>
      <c r="AH479" s="24"/>
      <c r="AI479" s="24"/>
      <c r="AJ479" s="24"/>
      <c r="AK479" s="24"/>
      <c r="AL479" s="180"/>
      <c r="AM479" s="24"/>
      <c r="AN479" s="24"/>
      <c r="AO479" s="24"/>
      <c r="AP479" s="29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F479" s="416"/>
      <c r="CG479" s="416"/>
      <c r="CH479" s="416"/>
      <c r="CI479" s="416"/>
      <c r="CK479" s="24"/>
      <c r="CL479" s="24"/>
      <c r="CM479" s="24"/>
      <c r="CN479" s="24"/>
      <c r="CO479" s="24"/>
      <c r="CP479" s="24"/>
      <c r="CQ479" s="24"/>
      <c r="CR479" s="24"/>
      <c r="CS479" s="24"/>
      <c r="CT479" s="474"/>
      <c r="CU479" s="24"/>
      <c r="CV479" s="24"/>
      <c r="CW479" s="24"/>
      <c r="CX479" s="475"/>
      <c r="CY479" s="475"/>
      <c r="CZ479" s="475"/>
      <c r="DA479" s="475"/>
    </row>
    <row r="480" spans="1:105">
      <c r="A480" s="11"/>
      <c r="B480" s="24"/>
      <c r="C480" s="24"/>
      <c r="D480" s="24"/>
      <c r="E480" s="24"/>
      <c r="F480" s="48"/>
      <c r="G480" s="24"/>
      <c r="H480" s="49"/>
      <c r="I480" s="24"/>
      <c r="J480" s="24"/>
      <c r="K480" s="24"/>
      <c r="L480" s="24"/>
      <c r="M480" s="24"/>
      <c r="N480" s="24"/>
      <c r="O480" s="24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4"/>
      <c r="AA480" s="24"/>
      <c r="AB480" s="24"/>
      <c r="AC480" s="24"/>
      <c r="AD480" s="136"/>
      <c r="AE480" s="136"/>
      <c r="AF480" s="24"/>
      <c r="AG480" s="24"/>
      <c r="AH480" s="24"/>
      <c r="AI480" s="24"/>
      <c r="AJ480" s="24"/>
      <c r="AK480" s="24"/>
      <c r="AL480" s="180"/>
      <c r="AM480" s="24"/>
      <c r="AN480" s="24"/>
      <c r="AO480" s="24"/>
      <c r="AP480" s="29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F480" s="416"/>
      <c r="CG480" s="416"/>
      <c r="CH480" s="416"/>
      <c r="CI480" s="416"/>
      <c r="CK480" s="24"/>
      <c r="CL480" s="24"/>
      <c r="CM480" s="24"/>
      <c r="CN480" s="24"/>
      <c r="CO480" s="24"/>
      <c r="CP480" s="24"/>
      <c r="CQ480" s="24"/>
      <c r="CR480" s="24"/>
      <c r="CS480" s="24"/>
      <c r="CT480" s="474"/>
      <c r="CU480" s="24"/>
      <c r="CV480" s="24"/>
      <c r="CW480" s="24"/>
      <c r="CX480" s="475"/>
      <c r="CY480" s="475"/>
      <c r="CZ480" s="475"/>
      <c r="DA480" s="475"/>
    </row>
    <row r="481" spans="1:105">
      <c r="A481" s="11"/>
      <c r="B481" s="24"/>
      <c r="C481" s="24"/>
      <c r="D481" s="24"/>
      <c r="E481" s="24"/>
      <c r="F481" s="48"/>
      <c r="G481" s="24"/>
      <c r="H481" s="49"/>
      <c r="I481" s="24"/>
      <c r="J481" s="24"/>
      <c r="K481" s="24"/>
      <c r="L481" s="24"/>
      <c r="M481" s="24"/>
      <c r="N481" s="24"/>
      <c r="O481" s="24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4"/>
      <c r="AA481" s="24"/>
      <c r="AB481" s="24"/>
      <c r="AC481" s="24"/>
      <c r="AD481" s="136"/>
      <c r="AE481" s="136"/>
      <c r="AF481" s="24"/>
      <c r="AG481" s="24"/>
      <c r="AH481" s="24"/>
      <c r="AI481" s="24"/>
      <c r="AJ481" s="24"/>
      <c r="AK481" s="24"/>
      <c r="AL481" s="180"/>
      <c r="AM481" s="24"/>
      <c r="AN481" s="24"/>
      <c r="AO481" s="24"/>
      <c r="AP481" s="29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F481" s="416"/>
      <c r="CG481" s="416"/>
      <c r="CH481" s="416"/>
      <c r="CI481" s="416"/>
      <c r="CK481" s="24"/>
      <c r="CL481" s="24"/>
      <c r="CM481" s="24"/>
      <c r="CN481" s="24"/>
      <c r="CO481" s="24"/>
      <c r="CP481" s="24"/>
      <c r="CQ481" s="24"/>
      <c r="CR481" s="24"/>
      <c r="CS481" s="24"/>
      <c r="CT481" s="474"/>
      <c r="CU481" s="24"/>
      <c r="CV481" s="24"/>
      <c r="CW481" s="24"/>
      <c r="CX481" s="475"/>
      <c r="CY481" s="475"/>
      <c r="CZ481" s="475"/>
      <c r="DA481" s="475"/>
    </row>
    <row r="482" spans="1:105">
      <c r="A482" s="11"/>
      <c r="B482" s="24"/>
      <c r="C482" s="24"/>
      <c r="D482" s="24"/>
      <c r="E482" s="24"/>
      <c r="F482" s="48"/>
      <c r="G482" s="24"/>
      <c r="H482" s="49"/>
      <c r="I482" s="24"/>
      <c r="J482" s="24"/>
      <c r="K482" s="24"/>
      <c r="L482" s="24"/>
      <c r="M482" s="24"/>
      <c r="N482" s="24"/>
      <c r="O482" s="24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4"/>
      <c r="AA482" s="24"/>
      <c r="AB482" s="24"/>
      <c r="AC482" s="24"/>
      <c r="AD482" s="136"/>
      <c r="AE482" s="136"/>
      <c r="AF482" s="24"/>
      <c r="AG482" s="24"/>
      <c r="AH482" s="24"/>
      <c r="AI482" s="24"/>
      <c r="AJ482" s="24"/>
      <c r="AK482" s="24"/>
      <c r="AL482" s="180"/>
      <c r="AM482" s="24"/>
      <c r="AN482" s="24"/>
      <c r="AO482" s="24"/>
      <c r="AP482" s="29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F482" s="416"/>
      <c r="CG482" s="416"/>
      <c r="CH482" s="416"/>
      <c r="CI482" s="416"/>
      <c r="CK482" s="24"/>
      <c r="CL482" s="24"/>
      <c r="CM482" s="24"/>
      <c r="CN482" s="24"/>
      <c r="CO482" s="24"/>
      <c r="CP482" s="24"/>
      <c r="CQ482" s="24"/>
      <c r="CR482" s="24"/>
      <c r="CS482" s="24"/>
      <c r="CT482" s="474"/>
      <c r="CU482" s="24"/>
      <c r="CV482" s="24"/>
      <c r="CW482" s="24"/>
      <c r="CX482" s="475"/>
      <c r="CY482" s="475"/>
      <c r="CZ482" s="475"/>
      <c r="DA482" s="475"/>
    </row>
    <row r="483" spans="1:105">
      <c r="A483" s="11"/>
      <c r="B483" s="24"/>
      <c r="C483" s="24"/>
      <c r="D483" s="24"/>
      <c r="E483" s="24"/>
      <c r="F483" s="48"/>
      <c r="G483" s="24"/>
      <c r="H483" s="49"/>
      <c r="I483" s="24"/>
      <c r="J483" s="24"/>
      <c r="K483" s="24"/>
      <c r="L483" s="24"/>
      <c r="M483" s="24"/>
      <c r="N483" s="24"/>
      <c r="O483" s="24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4"/>
      <c r="AA483" s="24"/>
      <c r="AB483" s="24"/>
      <c r="AC483" s="24"/>
      <c r="AD483" s="136"/>
      <c r="AE483" s="136"/>
      <c r="AF483" s="24"/>
      <c r="AG483" s="24"/>
      <c r="AH483" s="24"/>
      <c r="AI483" s="24"/>
      <c r="AJ483" s="24"/>
      <c r="AK483" s="24"/>
      <c r="AL483" s="180"/>
      <c r="AM483" s="24"/>
      <c r="AN483" s="24"/>
      <c r="AO483" s="24"/>
      <c r="AP483" s="29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F483" s="416"/>
      <c r="CG483" s="416"/>
      <c r="CH483" s="416"/>
      <c r="CI483" s="416"/>
      <c r="CK483" s="24"/>
      <c r="CL483" s="24"/>
      <c r="CM483" s="24"/>
      <c r="CN483" s="24"/>
      <c r="CO483" s="24"/>
      <c r="CP483" s="24"/>
      <c r="CQ483" s="24"/>
      <c r="CR483" s="24"/>
      <c r="CS483" s="24"/>
      <c r="CT483" s="474"/>
      <c r="CU483" s="24"/>
      <c r="CV483" s="24"/>
      <c r="CW483" s="24"/>
      <c r="CX483" s="475"/>
      <c r="CY483" s="475"/>
      <c r="CZ483" s="475"/>
      <c r="DA483" s="475"/>
    </row>
    <row r="484" spans="1:105">
      <c r="A484" s="11"/>
      <c r="B484" s="24"/>
      <c r="C484" s="24"/>
      <c r="D484" s="24"/>
      <c r="E484" s="24"/>
      <c r="F484" s="48"/>
      <c r="G484" s="24"/>
      <c r="H484" s="49"/>
      <c r="I484" s="24"/>
      <c r="J484" s="24"/>
      <c r="K484" s="24"/>
      <c r="L484" s="24"/>
      <c r="M484" s="24"/>
      <c r="N484" s="24"/>
      <c r="O484" s="24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4"/>
      <c r="AA484" s="24"/>
      <c r="AB484" s="24"/>
      <c r="AC484" s="24"/>
      <c r="AD484" s="136"/>
      <c r="AE484" s="136"/>
      <c r="AF484" s="24"/>
      <c r="AG484" s="24"/>
      <c r="AH484" s="24"/>
      <c r="AI484" s="24"/>
      <c r="AJ484" s="24"/>
      <c r="AK484" s="24"/>
      <c r="AL484" s="180"/>
      <c r="AM484" s="24"/>
      <c r="AN484" s="24"/>
      <c r="AO484" s="24"/>
      <c r="AP484" s="29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F484" s="416"/>
      <c r="CG484" s="416"/>
      <c r="CH484" s="416"/>
      <c r="CI484" s="416"/>
      <c r="CK484" s="24"/>
      <c r="CL484" s="24"/>
      <c r="CM484" s="24"/>
      <c r="CN484" s="24"/>
      <c r="CO484" s="24"/>
      <c r="CP484" s="24"/>
      <c r="CQ484" s="24"/>
      <c r="CR484" s="24"/>
      <c r="CS484" s="24"/>
      <c r="CT484" s="474"/>
      <c r="CU484" s="24"/>
      <c r="CV484" s="24"/>
      <c r="CW484" s="24"/>
      <c r="CX484" s="475"/>
      <c r="CY484" s="475"/>
      <c r="CZ484" s="475"/>
      <c r="DA484" s="475"/>
    </row>
    <row r="485" spans="1:105">
      <c r="A485" s="11"/>
      <c r="B485" s="24"/>
      <c r="C485" s="24"/>
      <c r="D485" s="24"/>
      <c r="E485" s="24"/>
      <c r="F485" s="48"/>
      <c r="G485" s="24"/>
      <c r="H485" s="49"/>
      <c r="I485" s="24"/>
      <c r="J485" s="24"/>
      <c r="K485" s="24"/>
      <c r="L485" s="24"/>
      <c r="M485" s="24"/>
      <c r="N485" s="24"/>
      <c r="O485" s="24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4"/>
      <c r="AA485" s="24"/>
      <c r="AB485" s="24"/>
      <c r="AC485" s="24"/>
      <c r="AD485" s="136"/>
      <c r="AE485" s="136"/>
      <c r="AF485" s="24"/>
      <c r="AG485" s="24"/>
      <c r="AH485" s="24"/>
      <c r="AI485" s="24"/>
      <c r="AJ485" s="24"/>
      <c r="AK485" s="24"/>
      <c r="AL485" s="180"/>
      <c r="AM485" s="24"/>
      <c r="AN485" s="24"/>
      <c r="AO485" s="24"/>
      <c r="AP485" s="29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F485" s="416"/>
      <c r="CG485" s="416"/>
      <c r="CH485" s="416"/>
      <c r="CI485" s="416"/>
      <c r="CK485" s="24"/>
      <c r="CL485" s="24"/>
      <c r="CM485" s="24"/>
      <c r="CN485" s="24"/>
      <c r="CO485" s="24"/>
      <c r="CP485" s="24"/>
      <c r="CQ485" s="24"/>
      <c r="CR485" s="24"/>
      <c r="CS485" s="24"/>
      <c r="CT485" s="474"/>
      <c r="CU485" s="24"/>
      <c r="CV485" s="24"/>
      <c r="CW485" s="24"/>
      <c r="CX485" s="475"/>
      <c r="CY485" s="475"/>
      <c r="CZ485" s="475"/>
      <c r="DA485" s="475"/>
    </row>
    <row r="486" spans="1:105">
      <c r="A486" s="11"/>
      <c r="B486" s="24"/>
      <c r="C486" s="24"/>
      <c r="D486" s="24"/>
      <c r="E486" s="24"/>
      <c r="F486" s="48"/>
      <c r="G486" s="24"/>
      <c r="H486" s="49"/>
      <c r="I486" s="24"/>
      <c r="J486" s="24"/>
      <c r="K486" s="24"/>
      <c r="L486" s="24"/>
      <c r="M486" s="24"/>
      <c r="N486" s="24"/>
      <c r="O486" s="24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4"/>
      <c r="AA486" s="24"/>
      <c r="AB486" s="24"/>
      <c r="AC486" s="24"/>
      <c r="AD486" s="136"/>
      <c r="AE486" s="136"/>
      <c r="AF486" s="24"/>
      <c r="AG486" s="24"/>
      <c r="AH486" s="24"/>
      <c r="AI486" s="24"/>
      <c r="AJ486" s="24"/>
      <c r="AK486" s="24"/>
      <c r="AL486" s="180"/>
      <c r="AM486" s="24"/>
      <c r="AN486" s="24"/>
      <c r="AO486" s="24"/>
      <c r="AP486" s="29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F486" s="416"/>
      <c r="CG486" s="416"/>
      <c r="CH486" s="416"/>
      <c r="CI486" s="416"/>
      <c r="CK486" s="24"/>
      <c r="CL486" s="24"/>
      <c r="CM486" s="24"/>
      <c r="CN486" s="24"/>
      <c r="CO486" s="24"/>
      <c r="CP486" s="24"/>
      <c r="CQ486" s="24"/>
      <c r="CR486" s="24"/>
      <c r="CS486" s="24"/>
      <c r="CT486" s="474"/>
      <c r="CU486" s="24"/>
      <c r="CV486" s="24"/>
      <c r="CW486" s="24"/>
      <c r="CX486" s="475"/>
      <c r="CY486" s="475"/>
      <c r="CZ486" s="475"/>
      <c r="DA486" s="475"/>
    </row>
    <row r="487" spans="1:105">
      <c r="A487" s="11"/>
      <c r="B487" s="24"/>
      <c r="C487" s="24"/>
      <c r="D487" s="24"/>
      <c r="E487" s="24"/>
      <c r="F487" s="48"/>
      <c r="G487" s="24"/>
      <c r="H487" s="49"/>
      <c r="I487" s="24"/>
      <c r="J487" s="24"/>
      <c r="K487" s="24"/>
      <c r="L487" s="24"/>
      <c r="M487" s="24"/>
      <c r="N487" s="24"/>
      <c r="O487" s="24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4"/>
      <c r="AA487" s="24"/>
      <c r="AB487" s="24"/>
      <c r="AC487" s="24"/>
      <c r="AD487" s="136"/>
      <c r="AE487" s="136"/>
      <c r="AF487" s="24"/>
      <c r="AG487" s="24"/>
      <c r="AH487" s="24"/>
      <c r="AI487" s="24"/>
      <c r="AJ487" s="24"/>
      <c r="AK487" s="24"/>
      <c r="AL487" s="180"/>
      <c r="AM487" s="24"/>
      <c r="AN487" s="24"/>
      <c r="AO487" s="24"/>
      <c r="AP487" s="29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F487" s="416"/>
      <c r="CG487" s="416"/>
      <c r="CH487" s="416"/>
      <c r="CI487" s="416"/>
      <c r="CK487" s="24"/>
      <c r="CL487" s="24"/>
      <c r="CM487" s="24"/>
      <c r="CN487" s="24"/>
      <c r="CO487" s="24"/>
      <c r="CP487" s="24"/>
      <c r="CQ487" s="24"/>
      <c r="CR487" s="24"/>
      <c r="CS487" s="24"/>
      <c r="CT487" s="474"/>
      <c r="CU487" s="24"/>
      <c r="CV487" s="24"/>
      <c r="CW487" s="24"/>
      <c r="CX487" s="475"/>
      <c r="CY487" s="475"/>
      <c r="CZ487" s="475"/>
      <c r="DA487" s="475"/>
    </row>
    <row r="488" spans="1:105">
      <c r="A488" s="11"/>
      <c r="B488" s="24"/>
      <c r="C488" s="24"/>
      <c r="D488" s="24"/>
      <c r="E488" s="24"/>
      <c r="F488" s="48"/>
      <c r="G488" s="24"/>
      <c r="H488" s="49"/>
      <c r="I488" s="24"/>
      <c r="J488" s="24"/>
      <c r="K488" s="24"/>
      <c r="L488" s="24"/>
      <c r="M488" s="24"/>
      <c r="N488" s="24"/>
      <c r="O488" s="24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4"/>
      <c r="AA488" s="24"/>
      <c r="AB488" s="24"/>
      <c r="AC488" s="24"/>
      <c r="AD488" s="136"/>
      <c r="AE488" s="136"/>
      <c r="AF488" s="24"/>
      <c r="AG488" s="24"/>
      <c r="AH488" s="24"/>
      <c r="AI488" s="24"/>
      <c r="AJ488" s="24"/>
      <c r="AK488" s="24"/>
      <c r="AL488" s="180"/>
      <c r="AM488" s="24"/>
      <c r="AN488" s="24"/>
      <c r="AO488" s="24"/>
      <c r="AP488" s="29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F488" s="416"/>
      <c r="CG488" s="416"/>
      <c r="CH488" s="416"/>
      <c r="CI488" s="416"/>
      <c r="CK488" s="24"/>
      <c r="CL488" s="24"/>
      <c r="CM488" s="24"/>
      <c r="CN488" s="24"/>
      <c r="CO488" s="24"/>
      <c r="CP488" s="24"/>
      <c r="CQ488" s="24"/>
      <c r="CR488" s="24"/>
      <c r="CS488" s="24"/>
      <c r="CT488" s="474"/>
      <c r="CU488" s="24"/>
      <c r="CV488" s="24"/>
      <c r="CW488" s="24"/>
      <c r="CX488" s="475"/>
      <c r="CY488" s="475"/>
      <c r="CZ488" s="475"/>
      <c r="DA488" s="475"/>
    </row>
    <row r="489" spans="1:105">
      <c r="A489" s="11"/>
      <c r="B489" s="24"/>
      <c r="C489" s="24"/>
      <c r="D489" s="24"/>
      <c r="E489" s="24"/>
      <c r="F489" s="48"/>
      <c r="G489" s="24"/>
      <c r="H489" s="49"/>
      <c r="I489" s="24"/>
      <c r="J489" s="24"/>
      <c r="K489" s="24"/>
      <c r="L489" s="24"/>
      <c r="M489" s="24"/>
      <c r="N489" s="24"/>
      <c r="O489" s="24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4"/>
      <c r="AA489" s="24"/>
      <c r="AB489" s="24"/>
      <c r="AC489" s="24"/>
      <c r="AD489" s="136"/>
      <c r="AE489" s="136"/>
      <c r="AF489" s="24"/>
      <c r="AG489" s="24"/>
      <c r="AH489" s="24"/>
      <c r="AI489" s="24"/>
      <c r="AJ489" s="24"/>
      <c r="AK489" s="24"/>
      <c r="AL489" s="180"/>
      <c r="AM489" s="24"/>
      <c r="AN489" s="24"/>
      <c r="AO489" s="24"/>
      <c r="AP489" s="29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F489" s="416"/>
      <c r="CG489" s="416"/>
      <c r="CH489" s="416"/>
      <c r="CI489" s="416"/>
      <c r="CK489" s="24"/>
      <c r="CL489" s="24"/>
      <c r="CM489" s="24"/>
      <c r="CN489" s="24"/>
      <c r="CO489" s="24"/>
      <c r="CP489" s="24"/>
      <c r="CQ489" s="24"/>
      <c r="CR489" s="24"/>
      <c r="CS489" s="24"/>
      <c r="CT489" s="474"/>
      <c r="CU489" s="24"/>
      <c r="CV489" s="24"/>
      <c r="CW489" s="24"/>
      <c r="CX489" s="475"/>
      <c r="CY489" s="475"/>
      <c r="CZ489" s="475"/>
      <c r="DA489" s="475"/>
    </row>
    <row r="490" spans="1:105">
      <c r="A490" s="11"/>
      <c r="B490" s="24"/>
      <c r="C490" s="24"/>
      <c r="D490" s="24"/>
      <c r="E490" s="24"/>
      <c r="F490" s="48"/>
      <c r="G490" s="24"/>
      <c r="H490" s="49"/>
      <c r="I490" s="24"/>
      <c r="J490" s="24"/>
      <c r="K490" s="24"/>
      <c r="L490" s="24"/>
      <c r="M490" s="24"/>
      <c r="N490" s="24"/>
      <c r="O490" s="24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4"/>
      <c r="AA490" s="24"/>
      <c r="AB490" s="24"/>
      <c r="AC490" s="24"/>
      <c r="AD490" s="136"/>
      <c r="AE490" s="136"/>
      <c r="AF490" s="24"/>
      <c r="AG490" s="24"/>
      <c r="AH490" s="24"/>
      <c r="AI490" s="24"/>
      <c r="AJ490" s="24"/>
      <c r="AK490" s="24"/>
      <c r="AL490" s="180"/>
      <c r="AM490" s="24"/>
      <c r="AN490" s="24"/>
      <c r="AO490" s="24"/>
      <c r="AP490" s="29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F490" s="416"/>
      <c r="CG490" s="416"/>
      <c r="CH490" s="416"/>
      <c r="CI490" s="416"/>
      <c r="CK490" s="24"/>
      <c r="CL490" s="24"/>
      <c r="CM490" s="24"/>
      <c r="CN490" s="24"/>
      <c r="CO490" s="24"/>
      <c r="CP490" s="24"/>
      <c r="CQ490" s="24"/>
      <c r="CR490" s="24"/>
      <c r="CS490" s="24"/>
      <c r="CT490" s="474"/>
      <c r="CU490" s="24"/>
      <c r="CV490" s="24"/>
      <c r="CW490" s="24"/>
      <c r="CX490" s="475"/>
      <c r="CY490" s="475"/>
      <c r="CZ490" s="475"/>
      <c r="DA490" s="475"/>
    </row>
    <row r="491" spans="1:105">
      <c r="A491" s="11"/>
      <c r="B491" s="24"/>
      <c r="C491" s="24"/>
      <c r="D491" s="24"/>
      <c r="E491" s="24"/>
      <c r="F491" s="48"/>
      <c r="G491" s="24"/>
      <c r="H491" s="49"/>
      <c r="I491" s="24"/>
      <c r="J491" s="24"/>
      <c r="K491" s="24"/>
      <c r="L491" s="24"/>
      <c r="M491" s="24"/>
      <c r="N491" s="24"/>
      <c r="O491" s="24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4"/>
      <c r="AA491" s="24"/>
      <c r="AB491" s="24"/>
      <c r="AC491" s="24"/>
      <c r="AD491" s="136"/>
      <c r="AE491" s="136"/>
      <c r="AF491" s="24"/>
      <c r="AG491" s="24"/>
      <c r="AH491" s="24"/>
      <c r="AI491" s="24"/>
      <c r="AJ491" s="24"/>
      <c r="AK491" s="24"/>
      <c r="AL491" s="180"/>
      <c r="AM491" s="24"/>
      <c r="AN491" s="24"/>
      <c r="AO491" s="24"/>
      <c r="AP491" s="29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F491" s="416"/>
      <c r="CG491" s="416"/>
      <c r="CH491" s="416"/>
      <c r="CI491" s="416"/>
      <c r="CK491" s="24"/>
      <c r="CL491" s="24"/>
      <c r="CM491" s="24"/>
      <c r="CN491" s="24"/>
      <c r="CO491" s="24"/>
      <c r="CP491" s="24"/>
      <c r="CQ491" s="24"/>
      <c r="CR491" s="24"/>
      <c r="CS491" s="24"/>
      <c r="CT491" s="474"/>
      <c r="CU491" s="24"/>
      <c r="CV491" s="24"/>
      <c r="CW491" s="24"/>
      <c r="CX491" s="475"/>
      <c r="CY491" s="475"/>
      <c r="CZ491" s="475"/>
      <c r="DA491" s="475"/>
    </row>
    <row r="492" spans="1:105">
      <c r="A492" s="11"/>
      <c r="B492" s="24"/>
      <c r="C492" s="24"/>
      <c r="D492" s="24"/>
      <c r="E492" s="24"/>
      <c r="F492" s="48"/>
      <c r="G492" s="24"/>
      <c r="H492" s="49"/>
      <c r="I492" s="24"/>
      <c r="J492" s="24"/>
      <c r="K492" s="24"/>
      <c r="L492" s="24"/>
      <c r="M492" s="24"/>
      <c r="N492" s="24"/>
      <c r="O492" s="24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4"/>
      <c r="AA492" s="24"/>
      <c r="AB492" s="24"/>
      <c r="AC492" s="24"/>
      <c r="AD492" s="136"/>
      <c r="AE492" s="136"/>
      <c r="AF492" s="24"/>
      <c r="AG492" s="24"/>
      <c r="AH492" s="24"/>
      <c r="AI492" s="24"/>
      <c r="AJ492" s="24"/>
      <c r="AK492" s="24"/>
      <c r="AL492" s="180"/>
      <c r="AM492" s="24"/>
      <c r="AN492" s="24"/>
      <c r="AO492" s="24"/>
      <c r="AP492" s="29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F492" s="416"/>
      <c r="CG492" s="416"/>
      <c r="CH492" s="416"/>
      <c r="CI492" s="416"/>
      <c r="CK492" s="24"/>
      <c r="CL492" s="24"/>
      <c r="CM492" s="24"/>
      <c r="CN492" s="24"/>
      <c r="CO492" s="24"/>
      <c r="CP492" s="24"/>
      <c r="CQ492" s="24"/>
      <c r="CR492" s="24"/>
      <c r="CS492" s="24"/>
      <c r="CT492" s="474"/>
      <c r="CU492" s="24"/>
      <c r="CV492" s="24"/>
      <c r="CW492" s="24"/>
      <c r="CX492" s="475"/>
      <c r="CY492" s="475"/>
      <c r="CZ492" s="475"/>
      <c r="DA492" s="475"/>
    </row>
    <row r="493" spans="1:105">
      <c r="A493" s="11"/>
      <c r="B493" s="24"/>
      <c r="C493" s="24"/>
      <c r="D493" s="24"/>
      <c r="E493" s="24"/>
      <c r="F493" s="48"/>
      <c r="G493" s="24"/>
      <c r="H493" s="49"/>
      <c r="I493" s="24"/>
      <c r="J493" s="24"/>
      <c r="K493" s="24"/>
      <c r="L493" s="24"/>
      <c r="M493" s="24"/>
      <c r="N493" s="24"/>
      <c r="O493" s="24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4"/>
      <c r="AA493" s="24"/>
      <c r="AB493" s="24"/>
      <c r="AC493" s="24"/>
      <c r="AD493" s="136"/>
      <c r="AE493" s="136"/>
      <c r="AF493" s="24"/>
      <c r="AG493" s="24"/>
      <c r="AH493" s="24"/>
      <c r="AI493" s="24"/>
      <c r="AJ493" s="24"/>
      <c r="AK493" s="24"/>
      <c r="AL493" s="180"/>
      <c r="AM493" s="24"/>
      <c r="AN493" s="24"/>
      <c r="AO493" s="24"/>
      <c r="AP493" s="29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F493" s="416"/>
      <c r="CG493" s="416"/>
      <c r="CH493" s="416"/>
      <c r="CI493" s="416"/>
      <c r="CK493" s="24"/>
      <c r="CL493" s="24"/>
      <c r="CM493" s="24"/>
      <c r="CN493" s="24"/>
      <c r="CO493" s="24"/>
      <c r="CP493" s="24"/>
      <c r="CQ493" s="24"/>
      <c r="CR493" s="24"/>
      <c r="CS493" s="24"/>
      <c r="CT493" s="474"/>
      <c r="CU493" s="24"/>
      <c r="CV493" s="24"/>
      <c r="CW493" s="24"/>
      <c r="CX493" s="475"/>
      <c r="CY493" s="475"/>
      <c r="CZ493" s="475"/>
      <c r="DA493" s="475"/>
    </row>
    <row r="494" spans="1:105">
      <c r="A494" s="11"/>
      <c r="B494" s="24"/>
      <c r="C494" s="24"/>
      <c r="D494" s="24"/>
      <c r="E494" s="24"/>
      <c r="F494" s="48"/>
      <c r="G494" s="24"/>
      <c r="H494" s="49"/>
      <c r="I494" s="24"/>
      <c r="J494" s="24"/>
      <c r="K494" s="24"/>
      <c r="L494" s="24"/>
      <c r="M494" s="24"/>
      <c r="N494" s="24"/>
      <c r="O494" s="24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4"/>
      <c r="AA494" s="24"/>
      <c r="AB494" s="24"/>
      <c r="AC494" s="24"/>
      <c r="AD494" s="136"/>
      <c r="AE494" s="136"/>
      <c r="AF494" s="24"/>
      <c r="AG494" s="24"/>
      <c r="AH494" s="24"/>
      <c r="AI494" s="24"/>
      <c r="AJ494" s="24"/>
      <c r="AK494" s="24"/>
      <c r="AL494" s="180"/>
      <c r="AM494" s="24"/>
      <c r="AN494" s="24"/>
      <c r="AO494" s="24"/>
      <c r="AP494" s="29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F494" s="416"/>
      <c r="CG494" s="416"/>
      <c r="CH494" s="416"/>
      <c r="CI494" s="416"/>
      <c r="CK494" s="24"/>
      <c r="CL494" s="24"/>
      <c r="CM494" s="24"/>
      <c r="CN494" s="24"/>
      <c r="CO494" s="24"/>
      <c r="CP494" s="24"/>
      <c r="CQ494" s="24"/>
      <c r="CR494" s="24"/>
      <c r="CS494" s="24"/>
      <c r="CT494" s="474"/>
      <c r="CU494" s="24"/>
      <c r="CV494" s="24"/>
      <c r="CW494" s="24"/>
      <c r="CX494" s="475"/>
      <c r="CY494" s="475"/>
      <c r="CZ494" s="475"/>
      <c r="DA494" s="475"/>
    </row>
    <row r="495" spans="1:105">
      <c r="A495" s="11"/>
      <c r="B495" s="24"/>
      <c r="C495" s="24"/>
      <c r="D495" s="24"/>
      <c r="E495" s="24"/>
      <c r="F495" s="48"/>
      <c r="G495" s="24"/>
      <c r="H495" s="49"/>
      <c r="I495" s="24"/>
      <c r="J495" s="24"/>
      <c r="K495" s="24"/>
      <c r="L495" s="24"/>
      <c r="M495" s="24"/>
      <c r="N495" s="24"/>
      <c r="O495" s="24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4"/>
      <c r="AA495" s="24"/>
      <c r="AB495" s="24"/>
      <c r="AC495" s="24"/>
      <c r="AD495" s="136"/>
      <c r="AE495" s="136"/>
      <c r="AF495" s="24"/>
      <c r="AG495" s="24"/>
      <c r="AH495" s="24"/>
      <c r="AI495" s="24"/>
      <c r="AJ495" s="24"/>
      <c r="AK495" s="24"/>
      <c r="AL495" s="180"/>
      <c r="AM495" s="24"/>
      <c r="AN495" s="24"/>
      <c r="AO495" s="24"/>
      <c r="AP495" s="29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F495" s="416"/>
      <c r="CG495" s="416"/>
      <c r="CH495" s="416"/>
      <c r="CI495" s="416"/>
      <c r="CK495" s="24"/>
      <c r="CL495" s="24"/>
      <c r="CM495" s="24"/>
      <c r="CN495" s="24"/>
      <c r="CO495" s="24"/>
      <c r="CP495" s="24"/>
      <c r="CQ495" s="24"/>
      <c r="CR495" s="24"/>
      <c r="CS495" s="24"/>
      <c r="CT495" s="474"/>
      <c r="CU495" s="24"/>
      <c r="CV495" s="24"/>
      <c r="CW495" s="24"/>
      <c r="CX495" s="475"/>
      <c r="CY495" s="475"/>
      <c r="CZ495" s="475"/>
      <c r="DA495" s="475"/>
    </row>
    <row r="496" spans="1:105">
      <c r="A496" s="11"/>
      <c r="B496" s="24"/>
      <c r="C496" s="24"/>
      <c r="D496" s="24"/>
      <c r="E496" s="24"/>
      <c r="F496" s="48"/>
      <c r="G496" s="24"/>
      <c r="H496" s="49"/>
      <c r="I496" s="24"/>
      <c r="J496" s="24"/>
      <c r="K496" s="24"/>
      <c r="L496" s="24"/>
      <c r="M496" s="24"/>
      <c r="N496" s="24"/>
      <c r="O496" s="24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4"/>
      <c r="AA496" s="24"/>
      <c r="AB496" s="24"/>
      <c r="AC496" s="24"/>
      <c r="AD496" s="136"/>
      <c r="AE496" s="136"/>
      <c r="AF496" s="24"/>
      <c r="AG496" s="24"/>
      <c r="AH496" s="24"/>
      <c r="AI496" s="24"/>
      <c r="AJ496" s="24"/>
      <c r="AK496" s="24"/>
      <c r="AL496" s="180"/>
      <c r="AM496" s="24"/>
      <c r="AN496" s="24"/>
      <c r="AO496" s="24"/>
      <c r="AP496" s="29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F496" s="416"/>
      <c r="CG496" s="416"/>
      <c r="CH496" s="416"/>
      <c r="CI496" s="416"/>
      <c r="CK496" s="24"/>
      <c r="CL496" s="24"/>
      <c r="CM496" s="24"/>
      <c r="CN496" s="24"/>
      <c r="CO496" s="24"/>
      <c r="CP496" s="24"/>
      <c r="CQ496" s="24"/>
      <c r="CR496" s="24"/>
      <c r="CS496" s="24"/>
      <c r="CT496" s="474"/>
      <c r="CU496" s="24"/>
      <c r="CV496" s="24"/>
      <c r="CW496" s="24"/>
      <c r="CX496" s="475"/>
      <c r="CY496" s="475"/>
      <c r="CZ496" s="475"/>
      <c r="DA496" s="475"/>
    </row>
    <row r="497" spans="1:105">
      <c r="A497" s="11"/>
      <c r="B497" s="24"/>
      <c r="C497" s="24"/>
      <c r="D497" s="24"/>
      <c r="E497" s="24"/>
      <c r="F497" s="48"/>
      <c r="G497" s="24"/>
      <c r="H497" s="49"/>
      <c r="I497" s="24"/>
      <c r="J497" s="24"/>
      <c r="K497" s="24"/>
      <c r="L497" s="24"/>
      <c r="M497" s="24"/>
      <c r="N497" s="24"/>
      <c r="O497" s="24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4"/>
      <c r="AA497" s="24"/>
      <c r="AB497" s="24"/>
      <c r="AC497" s="24"/>
      <c r="AD497" s="136"/>
      <c r="AE497" s="136"/>
      <c r="AF497" s="24"/>
      <c r="AG497" s="24"/>
      <c r="AH497" s="24"/>
      <c r="AI497" s="24"/>
      <c r="AJ497" s="24"/>
      <c r="AK497" s="24"/>
      <c r="AL497" s="180"/>
      <c r="AM497" s="24"/>
      <c r="AN497" s="24"/>
      <c r="AO497" s="24"/>
      <c r="AP497" s="29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F497" s="416"/>
      <c r="CG497" s="416"/>
      <c r="CH497" s="416"/>
      <c r="CI497" s="416"/>
      <c r="CK497" s="24"/>
      <c r="CL497" s="24"/>
      <c r="CM497" s="24"/>
      <c r="CN497" s="24"/>
      <c r="CO497" s="24"/>
      <c r="CP497" s="24"/>
      <c r="CQ497" s="24"/>
      <c r="CR497" s="24"/>
      <c r="CS497" s="24"/>
      <c r="CT497" s="474"/>
      <c r="CU497" s="24"/>
      <c r="CV497" s="24"/>
      <c r="CW497" s="24"/>
      <c r="CX497" s="475"/>
      <c r="CY497" s="475"/>
      <c r="CZ497" s="475"/>
      <c r="DA497" s="475"/>
    </row>
    <row r="498" spans="1:105">
      <c r="A498" s="11"/>
      <c r="B498" s="24"/>
      <c r="C498" s="24"/>
      <c r="D498" s="24"/>
      <c r="E498" s="24"/>
      <c r="F498" s="48"/>
      <c r="G498" s="24"/>
      <c r="H498" s="49"/>
      <c r="I498" s="24"/>
      <c r="J498" s="24"/>
      <c r="K498" s="24"/>
      <c r="L498" s="24"/>
      <c r="M498" s="24"/>
      <c r="N498" s="24"/>
      <c r="O498" s="24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4"/>
      <c r="AA498" s="24"/>
      <c r="AB498" s="24"/>
      <c r="AC498" s="24"/>
      <c r="AD498" s="136"/>
      <c r="AE498" s="136"/>
      <c r="AF498" s="24"/>
      <c r="AG498" s="24"/>
      <c r="AH498" s="24"/>
      <c r="AI498" s="24"/>
      <c r="AJ498" s="24"/>
      <c r="AK498" s="24"/>
      <c r="AL498" s="180"/>
      <c r="AM498" s="24"/>
      <c r="AN498" s="24"/>
      <c r="AO498" s="24"/>
      <c r="AP498" s="29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F498" s="416"/>
      <c r="CG498" s="416"/>
      <c r="CH498" s="416"/>
      <c r="CI498" s="416"/>
      <c r="CK498" s="24"/>
      <c r="CL498" s="24"/>
      <c r="CM498" s="24"/>
      <c r="CN498" s="24"/>
      <c r="CO498" s="24"/>
      <c r="CP498" s="24"/>
      <c r="CQ498" s="24"/>
      <c r="CR498" s="24"/>
      <c r="CS498" s="24"/>
      <c r="CT498" s="474"/>
      <c r="CU498" s="24"/>
      <c r="CV498" s="24"/>
      <c r="CW498" s="24"/>
      <c r="CX498" s="475"/>
      <c r="CY498" s="475"/>
      <c r="CZ498" s="475"/>
      <c r="DA498" s="475"/>
    </row>
    <row r="499" spans="1:105">
      <c r="A499" s="11"/>
      <c r="B499" s="24"/>
      <c r="C499" s="24"/>
      <c r="D499" s="24"/>
      <c r="E499" s="24"/>
      <c r="F499" s="48"/>
      <c r="G499" s="24"/>
      <c r="H499" s="49"/>
      <c r="I499" s="24"/>
      <c r="J499" s="24"/>
      <c r="K499" s="24"/>
      <c r="L499" s="24"/>
      <c r="M499" s="24"/>
      <c r="N499" s="24"/>
      <c r="O499" s="24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4"/>
      <c r="AA499" s="24"/>
      <c r="AB499" s="24"/>
      <c r="AC499" s="24"/>
      <c r="AD499" s="136"/>
      <c r="AE499" s="136"/>
      <c r="AF499" s="24"/>
      <c r="AG499" s="24"/>
      <c r="AH499" s="24"/>
      <c r="AI499" s="24"/>
      <c r="AJ499" s="24"/>
      <c r="AK499" s="24"/>
      <c r="AL499" s="180"/>
      <c r="AM499" s="24"/>
      <c r="AN499" s="24"/>
      <c r="AO499" s="24"/>
      <c r="AP499" s="29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F499" s="416"/>
      <c r="CG499" s="416"/>
      <c r="CH499" s="416"/>
      <c r="CI499" s="416"/>
      <c r="CK499" s="24"/>
      <c r="CL499" s="24"/>
      <c r="CM499" s="24"/>
      <c r="CN499" s="24"/>
      <c r="CO499" s="24"/>
      <c r="CP499" s="24"/>
      <c r="CQ499" s="24"/>
      <c r="CR499" s="24"/>
      <c r="CS499" s="24"/>
      <c r="CT499" s="474"/>
      <c r="CU499" s="24"/>
      <c r="CV499" s="24"/>
      <c r="CW499" s="24"/>
      <c r="CX499" s="475"/>
      <c r="CY499" s="475"/>
      <c r="CZ499" s="475"/>
      <c r="DA499" s="475"/>
    </row>
    <row r="500" spans="1:105">
      <c r="A500" s="11"/>
      <c r="B500" s="24"/>
      <c r="C500" s="24"/>
      <c r="D500" s="24"/>
      <c r="E500" s="24"/>
      <c r="F500" s="48"/>
      <c r="G500" s="24"/>
      <c r="H500" s="49"/>
      <c r="I500" s="24"/>
      <c r="J500" s="24"/>
      <c r="K500" s="24"/>
      <c r="L500" s="24"/>
      <c r="M500" s="24"/>
      <c r="N500" s="24"/>
      <c r="O500" s="24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4"/>
      <c r="AA500" s="24"/>
      <c r="AB500" s="24"/>
      <c r="AC500" s="24"/>
      <c r="AD500" s="136"/>
      <c r="AE500" s="136"/>
      <c r="AF500" s="24"/>
      <c r="AG500" s="24"/>
      <c r="AH500" s="24"/>
      <c r="AI500" s="24"/>
      <c r="AJ500" s="24"/>
      <c r="AK500" s="24"/>
      <c r="AL500" s="180"/>
      <c r="AM500" s="24"/>
      <c r="AN500" s="24"/>
      <c r="AO500" s="24"/>
      <c r="AP500" s="29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F500" s="416"/>
      <c r="CG500" s="416"/>
      <c r="CH500" s="416"/>
      <c r="CI500" s="416"/>
      <c r="CK500" s="24"/>
      <c r="CL500" s="24"/>
      <c r="CM500" s="24"/>
      <c r="CN500" s="24"/>
      <c r="CO500" s="24"/>
      <c r="CP500" s="24"/>
      <c r="CQ500" s="24"/>
      <c r="CR500" s="24"/>
      <c r="CS500" s="24"/>
      <c r="CT500" s="474"/>
      <c r="CU500" s="24"/>
      <c r="CV500" s="24"/>
      <c r="CW500" s="24"/>
      <c r="CX500" s="475"/>
      <c r="CY500" s="475"/>
      <c r="CZ500" s="475"/>
      <c r="DA500" s="475"/>
    </row>
    <row r="501" spans="1:105">
      <c r="A501" s="11"/>
      <c r="B501" s="24"/>
      <c r="C501" s="24"/>
      <c r="D501" s="24"/>
      <c r="E501" s="24"/>
      <c r="F501" s="48"/>
      <c r="G501" s="24"/>
      <c r="H501" s="49"/>
      <c r="I501" s="24"/>
      <c r="J501" s="24"/>
      <c r="K501" s="24"/>
      <c r="L501" s="24"/>
      <c r="M501" s="24"/>
      <c r="N501" s="24"/>
      <c r="O501" s="24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4"/>
      <c r="AA501" s="24"/>
      <c r="AB501" s="24"/>
      <c r="AC501" s="24"/>
      <c r="AD501" s="136"/>
      <c r="AE501" s="136"/>
      <c r="AF501" s="24"/>
      <c r="AG501" s="24"/>
      <c r="AH501" s="24"/>
      <c r="AI501" s="24"/>
      <c r="AJ501" s="24"/>
      <c r="AK501" s="24"/>
      <c r="AL501" s="180"/>
      <c r="AM501" s="24"/>
      <c r="AN501" s="24"/>
      <c r="AO501" s="24"/>
      <c r="AP501" s="29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F501" s="416"/>
      <c r="CG501" s="416"/>
      <c r="CH501" s="416"/>
      <c r="CI501" s="416"/>
      <c r="CK501" s="24"/>
      <c r="CL501" s="24"/>
      <c r="CM501" s="24"/>
      <c r="CN501" s="24"/>
      <c r="CO501" s="24"/>
      <c r="CP501" s="24"/>
      <c r="CQ501" s="24"/>
      <c r="CR501" s="24"/>
      <c r="CS501" s="24"/>
      <c r="CT501" s="474"/>
      <c r="CU501" s="24"/>
      <c r="CV501" s="24"/>
      <c r="CW501" s="24"/>
      <c r="CX501" s="475"/>
      <c r="CY501" s="475"/>
      <c r="CZ501" s="475"/>
      <c r="DA501" s="475"/>
    </row>
    <row r="502" spans="1:105">
      <c r="A502" s="11"/>
      <c r="B502" s="24"/>
      <c r="C502" s="24"/>
      <c r="D502" s="24"/>
      <c r="E502" s="24"/>
      <c r="F502" s="48"/>
      <c r="G502" s="24"/>
      <c r="H502" s="49"/>
      <c r="I502" s="24"/>
      <c r="J502" s="24"/>
      <c r="K502" s="24"/>
      <c r="L502" s="24"/>
      <c r="M502" s="24"/>
      <c r="N502" s="24"/>
      <c r="O502" s="24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4"/>
      <c r="AA502" s="24"/>
      <c r="AB502" s="24"/>
      <c r="AC502" s="24"/>
      <c r="AD502" s="136"/>
      <c r="AE502" s="136"/>
      <c r="AF502" s="24"/>
      <c r="AG502" s="24"/>
      <c r="AH502" s="24"/>
      <c r="AI502" s="24"/>
      <c r="AJ502" s="24"/>
      <c r="AK502" s="24"/>
      <c r="AL502" s="180"/>
      <c r="AM502" s="24"/>
      <c r="AN502" s="24"/>
      <c r="AO502" s="24"/>
      <c r="AP502" s="29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F502" s="416"/>
      <c r="CG502" s="416"/>
      <c r="CH502" s="416"/>
      <c r="CI502" s="416"/>
      <c r="CK502" s="24"/>
      <c r="CL502" s="24"/>
      <c r="CM502" s="24"/>
      <c r="CN502" s="24"/>
      <c r="CO502" s="24"/>
      <c r="CP502" s="24"/>
      <c r="CQ502" s="24"/>
      <c r="CR502" s="24"/>
      <c r="CS502" s="24"/>
      <c r="CT502" s="474"/>
      <c r="CU502" s="24"/>
      <c r="CV502" s="24"/>
      <c r="CW502" s="24"/>
      <c r="CX502" s="475"/>
      <c r="CY502" s="475"/>
      <c r="CZ502" s="475"/>
      <c r="DA502" s="475"/>
    </row>
    <row r="503" spans="1:105">
      <c r="A503" s="11"/>
      <c r="B503" s="24"/>
      <c r="C503" s="24"/>
      <c r="D503" s="24"/>
      <c r="E503" s="24"/>
      <c r="F503" s="48"/>
      <c r="G503" s="24"/>
      <c r="H503" s="49"/>
      <c r="I503" s="24"/>
      <c r="J503" s="24"/>
      <c r="K503" s="24"/>
      <c r="L503" s="24"/>
      <c r="M503" s="24"/>
      <c r="N503" s="24"/>
      <c r="O503" s="24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4"/>
      <c r="AA503" s="24"/>
      <c r="AB503" s="24"/>
      <c r="AC503" s="24"/>
      <c r="AD503" s="136"/>
      <c r="AE503" s="136"/>
      <c r="AF503" s="24"/>
      <c r="AG503" s="24"/>
      <c r="AH503" s="24"/>
      <c r="AI503" s="24"/>
      <c r="AJ503" s="24"/>
      <c r="AK503" s="24"/>
      <c r="AL503" s="180"/>
      <c r="AM503" s="24"/>
      <c r="AN503" s="24"/>
      <c r="AO503" s="24"/>
      <c r="AP503" s="29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F503" s="416"/>
      <c r="CG503" s="416"/>
      <c r="CH503" s="416"/>
      <c r="CI503" s="416"/>
      <c r="CK503" s="24"/>
      <c r="CL503" s="24"/>
      <c r="CM503" s="24"/>
      <c r="CN503" s="24"/>
      <c r="CO503" s="24"/>
      <c r="CP503" s="24"/>
      <c r="CQ503" s="24"/>
      <c r="CR503" s="24"/>
      <c r="CS503" s="24"/>
      <c r="CT503" s="474"/>
      <c r="CU503" s="24"/>
      <c r="CV503" s="24"/>
      <c r="CW503" s="24"/>
      <c r="CX503" s="475"/>
      <c r="CY503" s="475"/>
      <c r="CZ503" s="475"/>
      <c r="DA503" s="475"/>
    </row>
    <row r="504" spans="1:105">
      <c r="A504" s="11"/>
      <c r="B504" s="24"/>
      <c r="C504" s="24"/>
      <c r="D504" s="24"/>
      <c r="E504" s="24"/>
      <c r="F504" s="48"/>
      <c r="G504" s="24"/>
      <c r="H504" s="49"/>
      <c r="I504" s="24"/>
      <c r="J504" s="24"/>
      <c r="K504" s="24"/>
      <c r="L504" s="24"/>
      <c r="M504" s="24"/>
      <c r="N504" s="24"/>
      <c r="O504" s="24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4"/>
      <c r="AA504" s="24"/>
      <c r="AB504" s="24"/>
      <c r="AC504" s="24"/>
      <c r="AD504" s="136"/>
      <c r="AE504" s="136"/>
      <c r="AF504" s="24"/>
      <c r="AG504" s="24"/>
      <c r="AH504" s="24"/>
      <c r="AI504" s="24"/>
      <c r="AJ504" s="24"/>
      <c r="AK504" s="24"/>
      <c r="AL504" s="180"/>
      <c r="AM504" s="24"/>
      <c r="AN504" s="24"/>
      <c r="AO504" s="24"/>
      <c r="AP504" s="29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F504" s="416"/>
      <c r="CG504" s="416"/>
      <c r="CH504" s="416"/>
      <c r="CI504" s="416"/>
      <c r="CK504" s="24"/>
      <c r="CL504" s="24"/>
      <c r="CM504" s="24"/>
      <c r="CN504" s="24"/>
      <c r="CO504" s="24"/>
      <c r="CP504" s="24"/>
      <c r="CQ504" s="24"/>
      <c r="CR504" s="24"/>
      <c r="CS504" s="24"/>
      <c r="CT504" s="474"/>
      <c r="CU504" s="24"/>
      <c r="CV504" s="24"/>
      <c r="CW504" s="24"/>
      <c r="CX504" s="475"/>
      <c r="CY504" s="475"/>
      <c r="CZ504" s="475"/>
      <c r="DA504" s="475"/>
    </row>
    <row r="505" spans="1:105">
      <c r="A505" s="11"/>
      <c r="B505" s="24"/>
      <c r="C505" s="24"/>
      <c r="D505" s="24"/>
      <c r="E505" s="24"/>
      <c r="F505" s="48"/>
      <c r="G505" s="24"/>
      <c r="H505" s="49"/>
      <c r="I505" s="24"/>
      <c r="J505" s="24"/>
      <c r="K505" s="24"/>
      <c r="L505" s="24"/>
      <c r="M505" s="24"/>
      <c r="N505" s="24"/>
      <c r="O505" s="24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4"/>
      <c r="AA505" s="24"/>
      <c r="AB505" s="24"/>
      <c r="AC505" s="24"/>
      <c r="AD505" s="136"/>
      <c r="AE505" s="136"/>
      <c r="AF505" s="24"/>
      <c r="AG505" s="24"/>
      <c r="AH505" s="24"/>
      <c r="AI505" s="24"/>
      <c r="AJ505" s="24"/>
      <c r="AK505" s="24"/>
      <c r="AL505" s="180"/>
      <c r="AM505" s="24"/>
      <c r="AN505" s="24"/>
      <c r="AO505" s="24"/>
      <c r="AP505" s="29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F505" s="416"/>
      <c r="CG505" s="416"/>
      <c r="CH505" s="416"/>
      <c r="CI505" s="416"/>
      <c r="CK505" s="24"/>
      <c r="CL505" s="24"/>
      <c r="CM505" s="24"/>
      <c r="CN505" s="24"/>
      <c r="CO505" s="24"/>
      <c r="CP505" s="24"/>
      <c r="CQ505" s="24"/>
      <c r="CR505" s="24"/>
      <c r="CS505" s="24"/>
      <c r="CT505" s="474"/>
      <c r="CU505" s="24"/>
      <c r="CV505" s="24"/>
      <c r="CW505" s="24"/>
      <c r="CX505" s="475"/>
      <c r="CY505" s="475"/>
      <c r="CZ505" s="475"/>
      <c r="DA505" s="475"/>
    </row>
    <row r="506" spans="1:105">
      <c r="A506" s="11"/>
      <c r="B506" s="24"/>
      <c r="C506" s="24"/>
      <c r="D506" s="24"/>
      <c r="E506" s="24"/>
      <c r="F506" s="48"/>
      <c r="G506" s="24"/>
      <c r="H506" s="49"/>
      <c r="I506" s="24"/>
      <c r="J506" s="24"/>
      <c r="K506" s="24"/>
      <c r="L506" s="24"/>
      <c r="M506" s="24"/>
      <c r="N506" s="24"/>
      <c r="O506" s="24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4"/>
      <c r="AA506" s="24"/>
      <c r="AB506" s="24"/>
      <c r="AC506" s="24"/>
      <c r="AD506" s="136"/>
      <c r="AE506" s="136"/>
      <c r="AF506" s="24"/>
      <c r="AG506" s="24"/>
      <c r="AH506" s="24"/>
      <c r="AI506" s="24"/>
      <c r="AJ506" s="24"/>
      <c r="AK506" s="24"/>
      <c r="AL506" s="180"/>
      <c r="AM506" s="24"/>
      <c r="AN506" s="24"/>
      <c r="AO506" s="24"/>
      <c r="AP506" s="29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F506" s="416"/>
      <c r="CG506" s="416"/>
      <c r="CH506" s="416"/>
      <c r="CI506" s="416"/>
      <c r="CK506" s="24"/>
      <c r="CL506" s="24"/>
      <c r="CM506" s="24"/>
      <c r="CN506" s="24"/>
      <c r="CO506" s="24"/>
      <c r="CP506" s="24"/>
      <c r="CQ506" s="24"/>
      <c r="CR506" s="24"/>
      <c r="CS506" s="24"/>
      <c r="CT506" s="474"/>
      <c r="CU506" s="24"/>
      <c r="CV506" s="24"/>
      <c r="CW506" s="24"/>
      <c r="CX506" s="475"/>
      <c r="CY506" s="475"/>
      <c r="CZ506" s="475"/>
      <c r="DA506" s="475"/>
    </row>
    <row r="507" spans="1:105">
      <c r="A507" s="11"/>
      <c r="B507" s="24"/>
      <c r="C507" s="24"/>
      <c r="D507" s="24"/>
      <c r="E507" s="24"/>
      <c r="F507" s="48"/>
      <c r="G507" s="24"/>
      <c r="H507" s="49"/>
      <c r="I507" s="24"/>
      <c r="J507" s="24"/>
      <c r="K507" s="24"/>
      <c r="L507" s="24"/>
      <c r="M507" s="24"/>
      <c r="N507" s="24"/>
      <c r="O507" s="24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4"/>
      <c r="AA507" s="24"/>
      <c r="AB507" s="24"/>
      <c r="AC507" s="24"/>
      <c r="AD507" s="136"/>
      <c r="AE507" s="136"/>
      <c r="AF507" s="24"/>
      <c r="AG507" s="24"/>
      <c r="AH507" s="24"/>
      <c r="AI507" s="24"/>
      <c r="AJ507" s="24"/>
      <c r="AK507" s="24"/>
      <c r="AL507" s="180"/>
      <c r="AM507" s="24"/>
      <c r="AN507" s="24"/>
      <c r="AO507" s="24"/>
      <c r="AP507" s="29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F507" s="416"/>
      <c r="CG507" s="416"/>
      <c r="CH507" s="416"/>
      <c r="CI507" s="416"/>
      <c r="CK507" s="24"/>
      <c r="CL507" s="24"/>
      <c r="CM507" s="24"/>
      <c r="CN507" s="24"/>
      <c r="CO507" s="24"/>
      <c r="CP507" s="24"/>
      <c r="CQ507" s="24"/>
      <c r="CR507" s="24"/>
      <c r="CS507" s="24"/>
      <c r="CT507" s="474"/>
      <c r="CU507" s="24"/>
      <c r="CV507" s="24"/>
      <c r="CW507" s="24"/>
      <c r="CX507" s="475"/>
      <c r="CY507" s="475"/>
      <c r="CZ507" s="475"/>
      <c r="DA507" s="475"/>
    </row>
    <row r="508" spans="1:105">
      <c r="A508" s="11"/>
      <c r="B508" s="24"/>
      <c r="C508" s="24"/>
      <c r="D508" s="24"/>
      <c r="E508" s="24"/>
      <c r="F508" s="48"/>
      <c r="G508" s="24"/>
      <c r="H508" s="49"/>
      <c r="I508" s="24"/>
      <c r="J508" s="24"/>
      <c r="K508" s="24"/>
      <c r="L508" s="24"/>
      <c r="M508" s="24"/>
      <c r="N508" s="24"/>
      <c r="O508" s="24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4"/>
      <c r="AA508" s="24"/>
      <c r="AB508" s="24"/>
      <c r="AC508" s="24"/>
      <c r="AD508" s="136"/>
      <c r="AE508" s="136"/>
      <c r="AF508" s="24"/>
      <c r="AG508" s="24"/>
      <c r="AH508" s="24"/>
      <c r="AI508" s="24"/>
      <c r="AJ508" s="24"/>
      <c r="AK508" s="24"/>
      <c r="AL508" s="180"/>
      <c r="AM508" s="24"/>
      <c r="AN508" s="24"/>
      <c r="AO508" s="24"/>
      <c r="AP508" s="29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F508" s="416"/>
      <c r="CG508" s="416"/>
      <c r="CH508" s="416"/>
      <c r="CI508" s="416"/>
      <c r="CK508" s="24"/>
      <c r="CL508" s="24"/>
      <c r="CM508" s="24"/>
      <c r="CN508" s="24"/>
      <c r="CO508" s="24"/>
      <c r="CP508" s="24"/>
      <c r="CQ508" s="24"/>
      <c r="CR508" s="24"/>
      <c r="CS508" s="24"/>
      <c r="CT508" s="474"/>
      <c r="CU508" s="24"/>
      <c r="CV508" s="24"/>
      <c r="CW508" s="24"/>
      <c r="CX508" s="475"/>
      <c r="CY508" s="475"/>
      <c r="CZ508" s="475"/>
      <c r="DA508" s="475"/>
    </row>
    <row r="509" spans="1:105">
      <c r="A509" s="11"/>
      <c r="B509" s="24"/>
      <c r="C509" s="24"/>
      <c r="D509" s="24"/>
      <c r="E509" s="24"/>
      <c r="F509" s="48"/>
      <c r="G509" s="24"/>
      <c r="H509" s="49"/>
      <c r="I509" s="24"/>
      <c r="J509" s="24"/>
      <c r="K509" s="24"/>
      <c r="L509" s="24"/>
      <c r="M509" s="24"/>
      <c r="N509" s="24"/>
      <c r="O509" s="24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4"/>
      <c r="AA509" s="24"/>
      <c r="AB509" s="24"/>
      <c r="AC509" s="24"/>
      <c r="AD509" s="136"/>
      <c r="AE509" s="136"/>
      <c r="AF509" s="24"/>
      <c r="AG509" s="24"/>
      <c r="AH509" s="24"/>
      <c r="AI509" s="24"/>
      <c r="AJ509" s="24"/>
      <c r="AK509" s="24"/>
      <c r="AL509" s="180"/>
      <c r="AM509" s="24"/>
      <c r="AN509" s="24"/>
      <c r="AO509" s="24"/>
      <c r="AP509" s="29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F509" s="416"/>
      <c r="CG509" s="416"/>
      <c r="CH509" s="416"/>
      <c r="CI509" s="416"/>
      <c r="CK509" s="24"/>
      <c r="CL509" s="24"/>
      <c r="CM509" s="24"/>
      <c r="CN509" s="24"/>
      <c r="CO509" s="24"/>
      <c r="CP509" s="24"/>
      <c r="CQ509" s="24"/>
      <c r="CR509" s="24"/>
      <c r="CS509" s="24"/>
      <c r="CT509" s="474"/>
      <c r="CU509" s="24"/>
      <c r="CV509" s="24"/>
      <c r="CW509" s="24"/>
      <c r="CX509" s="475"/>
      <c r="CY509" s="475"/>
      <c r="CZ509" s="475"/>
      <c r="DA509" s="475"/>
    </row>
    <row r="510" spans="1:105">
      <c r="A510" s="11"/>
      <c r="B510" s="24"/>
      <c r="C510" s="24"/>
      <c r="D510" s="24"/>
      <c r="E510" s="24"/>
      <c r="F510" s="48"/>
      <c r="G510" s="24"/>
      <c r="H510" s="49"/>
      <c r="I510" s="24"/>
      <c r="J510" s="24"/>
      <c r="K510" s="24"/>
      <c r="L510" s="24"/>
      <c r="M510" s="24"/>
      <c r="N510" s="24"/>
      <c r="O510" s="24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4"/>
      <c r="AA510" s="24"/>
      <c r="AB510" s="24"/>
      <c r="AC510" s="24"/>
      <c r="AD510" s="136"/>
      <c r="AE510" s="136"/>
      <c r="AF510" s="24"/>
      <c r="AG510" s="24"/>
      <c r="AH510" s="24"/>
      <c r="AI510" s="24"/>
      <c r="AJ510" s="24"/>
      <c r="AK510" s="24"/>
      <c r="AL510" s="180"/>
      <c r="AM510" s="24"/>
      <c r="AN510" s="24"/>
      <c r="AO510" s="24"/>
      <c r="AP510" s="29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F510" s="416"/>
      <c r="CG510" s="416"/>
      <c r="CH510" s="416"/>
      <c r="CI510" s="416"/>
      <c r="CK510" s="24"/>
      <c r="CL510" s="24"/>
      <c r="CM510" s="24"/>
      <c r="CN510" s="24"/>
      <c r="CO510" s="24"/>
      <c r="CP510" s="24"/>
      <c r="CQ510" s="24"/>
      <c r="CR510" s="24"/>
      <c r="CS510" s="24"/>
      <c r="CT510" s="474"/>
      <c r="CU510" s="24"/>
      <c r="CV510" s="24"/>
      <c r="CW510" s="24"/>
      <c r="CX510" s="475"/>
      <c r="CY510" s="475"/>
      <c r="CZ510" s="475"/>
      <c r="DA510" s="475"/>
    </row>
    <row r="511" spans="1:105">
      <c r="A511" s="11"/>
      <c r="B511" s="24"/>
      <c r="C511" s="24"/>
      <c r="D511" s="24"/>
      <c r="E511" s="24"/>
      <c r="F511" s="48"/>
      <c r="G511" s="24"/>
      <c r="H511" s="49"/>
      <c r="I511" s="24"/>
      <c r="J511" s="24"/>
      <c r="K511" s="24"/>
      <c r="L511" s="24"/>
      <c r="M511" s="24"/>
      <c r="N511" s="24"/>
      <c r="O511" s="24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4"/>
      <c r="AA511" s="24"/>
      <c r="AB511" s="24"/>
      <c r="AC511" s="24"/>
      <c r="AD511" s="136"/>
      <c r="AE511" s="136"/>
      <c r="AF511" s="24"/>
      <c r="AG511" s="24"/>
      <c r="AH511" s="24"/>
      <c r="AI511" s="24"/>
      <c r="AJ511" s="24"/>
      <c r="AK511" s="24"/>
      <c r="AL511" s="180"/>
      <c r="AM511" s="24"/>
      <c r="AN511" s="24"/>
      <c r="AO511" s="24"/>
      <c r="AP511" s="29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F511" s="416"/>
      <c r="CG511" s="416"/>
      <c r="CH511" s="416"/>
      <c r="CI511" s="416"/>
      <c r="CK511" s="24"/>
      <c r="CL511" s="24"/>
      <c r="CM511" s="24"/>
      <c r="CN511" s="24"/>
      <c r="CO511" s="24"/>
      <c r="CP511" s="24"/>
      <c r="CQ511" s="24"/>
      <c r="CR511" s="24"/>
      <c r="CS511" s="24"/>
      <c r="CT511" s="474"/>
      <c r="CU511" s="24"/>
      <c r="CV511" s="24"/>
      <c r="CW511" s="24"/>
      <c r="CX511" s="475"/>
      <c r="CY511" s="475"/>
      <c r="CZ511" s="475"/>
      <c r="DA511" s="475"/>
    </row>
    <row r="512" spans="1:105">
      <c r="A512" s="11"/>
      <c r="B512" s="24"/>
      <c r="C512" s="24"/>
      <c r="D512" s="24"/>
      <c r="E512" s="24"/>
      <c r="F512" s="48"/>
      <c r="G512" s="24"/>
      <c r="H512" s="49"/>
      <c r="I512" s="24"/>
      <c r="J512" s="24"/>
      <c r="K512" s="24"/>
      <c r="L512" s="24"/>
      <c r="M512" s="24"/>
      <c r="N512" s="24"/>
      <c r="O512" s="24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4"/>
      <c r="AA512" s="24"/>
      <c r="AB512" s="24"/>
      <c r="AC512" s="24"/>
      <c r="AD512" s="136"/>
      <c r="AE512" s="136"/>
      <c r="AF512" s="24"/>
      <c r="AG512" s="24"/>
      <c r="AH512" s="24"/>
      <c r="AI512" s="24"/>
      <c r="AJ512" s="24"/>
      <c r="AK512" s="24"/>
      <c r="AL512" s="180"/>
      <c r="AM512" s="24"/>
      <c r="AN512" s="24"/>
      <c r="AO512" s="24"/>
      <c r="AP512" s="29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F512" s="416"/>
      <c r="CG512" s="416"/>
      <c r="CH512" s="416"/>
      <c r="CI512" s="416"/>
      <c r="CK512" s="24"/>
      <c r="CL512" s="24"/>
      <c r="CM512" s="24"/>
      <c r="CN512" s="24"/>
      <c r="CO512" s="24"/>
      <c r="CP512" s="24"/>
      <c r="CQ512" s="24"/>
      <c r="CR512" s="24"/>
      <c r="CS512" s="24"/>
      <c r="CT512" s="474"/>
      <c r="CU512" s="24"/>
      <c r="CV512" s="24"/>
      <c r="CW512" s="24"/>
      <c r="CX512" s="475"/>
      <c r="CY512" s="475"/>
      <c r="CZ512" s="475"/>
      <c r="DA512" s="475"/>
    </row>
    <row r="513" spans="1:105">
      <c r="A513" s="11"/>
      <c r="B513" s="24"/>
      <c r="C513" s="24"/>
      <c r="D513" s="24"/>
      <c r="E513" s="24"/>
      <c r="F513" s="48"/>
      <c r="G513" s="24"/>
      <c r="H513" s="49"/>
      <c r="I513" s="24"/>
      <c r="J513" s="24"/>
      <c r="K513" s="24"/>
      <c r="L513" s="24"/>
      <c r="M513" s="24"/>
      <c r="N513" s="24"/>
      <c r="O513" s="24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4"/>
      <c r="AA513" s="24"/>
      <c r="AB513" s="24"/>
      <c r="AC513" s="24"/>
      <c r="AD513" s="136"/>
      <c r="AE513" s="136"/>
      <c r="AF513" s="24"/>
      <c r="AG513" s="24"/>
      <c r="AH513" s="24"/>
      <c r="AI513" s="24"/>
      <c r="AJ513" s="24"/>
      <c r="AK513" s="24"/>
      <c r="AL513" s="180"/>
      <c r="AM513" s="24"/>
      <c r="AN513" s="24"/>
      <c r="AO513" s="24"/>
      <c r="AP513" s="29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F513" s="416"/>
      <c r="CG513" s="416"/>
      <c r="CH513" s="416"/>
      <c r="CI513" s="416"/>
      <c r="CK513" s="24"/>
      <c r="CL513" s="24"/>
      <c r="CM513" s="24"/>
      <c r="CN513" s="24"/>
      <c r="CO513" s="24"/>
      <c r="CP513" s="24"/>
      <c r="CQ513" s="24"/>
      <c r="CR513" s="24"/>
      <c r="CS513" s="24"/>
      <c r="CT513" s="474"/>
      <c r="CU513" s="24"/>
      <c r="CV513" s="24"/>
      <c r="CW513" s="24"/>
      <c r="CX513" s="475"/>
      <c r="CY513" s="475"/>
      <c r="CZ513" s="475"/>
      <c r="DA513" s="475"/>
    </row>
    <row r="514" spans="1:105">
      <c r="A514" s="11"/>
      <c r="B514" s="24"/>
      <c r="C514" s="24"/>
      <c r="D514" s="24"/>
      <c r="E514" s="24"/>
      <c r="F514" s="48"/>
      <c r="G514" s="24"/>
      <c r="H514" s="49"/>
      <c r="I514" s="24"/>
      <c r="J514" s="24"/>
      <c r="K514" s="24"/>
      <c r="L514" s="24"/>
      <c r="M514" s="24"/>
      <c r="N514" s="24"/>
      <c r="O514" s="24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4"/>
      <c r="AA514" s="24"/>
      <c r="AB514" s="24"/>
      <c r="AC514" s="24"/>
      <c r="AD514" s="136"/>
      <c r="AE514" s="136"/>
      <c r="AF514" s="24"/>
      <c r="AG514" s="24"/>
      <c r="AH514" s="24"/>
      <c r="AI514" s="24"/>
      <c r="AJ514" s="24"/>
      <c r="AK514" s="24"/>
      <c r="AL514" s="180"/>
      <c r="AM514" s="24"/>
      <c r="AN514" s="24"/>
      <c r="AO514" s="24"/>
      <c r="AP514" s="29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F514" s="416"/>
      <c r="CG514" s="416"/>
      <c r="CH514" s="416"/>
      <c r="CI514" s="416"/>
      <c r="CK514" s="24"/>
      <c r="CL514" s="24"/>
      <c r="CM514" s="24"/>
      <c r="CN514" s="24"/>
      <c r="CO514" s="24"/>
      <c r="CP514" s="24"/>
      <c r="CQ514" s="24"/>
      <c r="CR514" s="24"/>
      <c r="CS514" s="24"/>
      <c r="CT514" s="474"/>
      <c r="CU514" s="24"/>
      <c r="CV514" s="24"/>
      <c r="CW514" s="24"/>
      <c r="CX514" s="475"/>
      <c r="CY514" s="475"/>
      <c r="CZ514" s="475"/>
      <c r="DA514" s="475"/>
    </row>
    <row r="515" spans="1:105">
      <c r="A515" s="11"/>
      <c r="B515" s="24"/>
      <c r="C515" s="24"/>
      <c r="D515" s="24"/>
      <c r="E515" s="24"/>
      <c r="F515" s="48"/>
      <c r="G515" s="24"/>
      <c r="H515" s="49"/>
      <c r="I515" s="24"/>
      <c r="J515" s="24"/>
      <c r="K515" s="24"/>
      <c r="L515" s="24"/>
      <c r="M515" s="24"/>
      <c r="N515" s="24"/>
      <c r="O515" s="24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4"/>
      <c r="AA515" s="24"/>
      <c r="AB515" s="24"/>
      <c r="AC515" s="24"/>
      <c r="AD515" s="136"/>
      <c r="AE515" s="136"/>
      <c r="AF515" s="24"/>
      <c r="AG515" s="24"/>
      <c r="AH515" s="24"/>
      <c r="AI515" s="24"/>
      <c r="AJ515" s="24"/>
      <c r="AK515" s="24"/>
      <c r="AL515" s="180"/>
      <c r="AM515" s="24"/>
      <c r="AN515" s="24"/>
      <c r="AO515" s="24"/>
      <c r="AP515" s="29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F515" s="416"/>
      <c r="CG515" s="416"/>
      <c r="CH515" s="416"/>
      <c r="CI515" s="416"/>
      <c r="CK515" s="24"/>
      <c r="CL515" s="24"/>
      <c r="CM515" s="24"/>
      <c r="CN515" s="24"/>
      <c r="CO515" s="24"/>
      <c r="CP515" s="24"/>
      <c r="CQ515" s="24"/>
      <c r="CR515" s="24"/>
      <c r="CS515" s="24"/>
      <c r="CT515" s="474"/>
      <c r="CU515" s="24"/>
      <c r="CV515" s="24"/>
      <c r="CW515" s="24"/>
      <c r="CX515" s="475"/>
      <c r="CY515" s="475"/>
      <c r="CZ515" s="475"/>
      <c r="DA515" s="475"/>
    </row>
    <row r="516" spans="1:105">
      <c r="A516" s="11"/>
      <c r="B516" s="24"/>
      <c r="C516" s="24"/>
      <c r="D516" s="24"/>
      <c r="E516" s="24"/>
      <c r="F516" s="48"/>
      <c r="G516" s="24"/>
      <c r="H516" s="49"/>
      <c r="I516" s="24"/>
      <c r="J516" s="24"/>
      <c r="K516" s="24"/>
      <c r="L516" s="24"/>
      <c r="M516" s="24"/>
      <c r="N516" s="24"/>
      <c r="O516" s="24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4"/>
      <c r="AA516" s="24"/>
      <c r="AB516" s="24"/>
      <c r="AC516" s="24"/>
      <c r="AD516" s="136"/>
      <c r="AE516" s="136"/>
      <c r="AF516" s="24"/>
      <c r="AG516" s="24"/>
      <c r="AH516" s="24"/>
      <c r="AI516" s="24"/>
      <c r="AJ516" s="24"/>
      <c r="AK516" s="24"/>
      <c r="AL516" s="180"/>
      <c r="AM516" s="24"/>
      <c r="AN516" s="24"/>
      <c r="AO516" s="24"/>
      <c r="AP516" s="29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F516" s="416"/>
      <c r="CG516" s="416"/>
      <c r="CH516" s="416"/>
      <c r="CI516" s="416"/>
      <c r="CK516" s="24"/>
      <c r="CL516" s="24"/>
      <c r="CM516" s="24"/>
      <c r="CN516" s="24"/>
      <c r="CO516" s="24"/>
      <c r="CP516" s="24"/>
      <c r="CQ516" s="24"/>
      <c r="CR516" s="24"/>
      <c r="CS516" s="24"/>
      <c r="CT516" s="474"/>
      <c r="CU516" s="24"/>
      <c r="CV516" s="24"/>
      <c r="CW516" s="24"/>
      <c r="CX516" s="475"/>
      <c r="CY516" s="475"/>
      <c r="CZ516" s="475"/>
      <c r="DA516" s="475"/>
    </row>
    <row r="517" spans="1:105">
      <c r="A517" s="11"/>
      <c r="B517" s="24"/>
      <c r="C517" s="24"/>
      <c r="D517" s="24"/>
      <c r="E517" s="24"/>
      <c r="F517" s="48"/>
      <c r="G517" s="24"/>
      <c r="H517" s="49"/>
      <c r="I517" s="24"/>
      <c r="J517" s="24"/>
      <c r="K517" s="24"/>
      <c r="L517" s="24"/>
      <c r="M517" s="24"/>
      <c r="N517" s="24"/>
      <c r="O517" s="24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4"/>
      <c r="AA517" s="24"/>
      <c r="AB517" s="24"/>
      <c r="AC517" s="24"/>
      <c r="AD517" s="136"/>
      <c r="AE517" s="136"/>
      <c r="AF517" s="24"/>
      <c r="AG517" s="24"/>
      <c r="AH517" s="24"/>
      <c r="AI517" s="24"/>
      <c r="AJ517" s="24"/>
      <c r="AK517" s="24"/>
      <c r="AL517" s="180"/>
      <c r="AM517" s="24"/>
      <c r="AN517" s="24"/>
      <c r="AO517" s="24"/>
      <c r="AP517" s="29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F517" s="416"/>
      <c r="CG517" s="416"/>
      <c r="CH517" s="416"/>
      <c r="CI517" s="416"/>
      <c r="CK517" s="24"/>
      <c r="CL517" s="24"/>
      <c r="CM517" s="24"/>
      <c r="CN517" s="24"/>
      <c r="CO517" s="24"/>
      <c r="CP517" s="24"/>
      <c r="CQ517" s="24"/>
      <c r="CR517" s="24"/>
      <c r="CS517" s="24"/>
      <c r="CT517" s="474"/>
      <c r="CU517" s="24"/>
      <c r="CV517" s="24"/>
      <c r="CW517" s="24"/>
      <c r="CX517" s="475"/>
      <c r="CY517" s="475"/>
      <c r="CZ517" s="475"/>
      <c r="DA517" s="475"/>
    </row>
    <row r="518" spans="1:105">
      <c r="A518" s="11"/>
      <c r="B518" s="24"/>
      <c r="C518" s="24"/>
      <c r="D518" s="24"/>
      <c r="E518" s="24"/>
      <c r="F518" s="48"/>
      <c r="G518" s="24"/>
      <c r="H518" s="49"/>
      <c r="I518" s="24"/>
      <c r="J518" s="24"/>
      <c r="K518" s="24"/>
      <c r="L518" s="24"/>
      <c r="M518" s="24"/>
      <c r="N518" s="24"/>
      <c r="O518" s="24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4"/>
      <c r="AA518" s="24"/>
      <c r="AB518" s="24"/>
      <c r="AC518" s="24"/>
      <c r="AD518" s="136"/>
      <c r="AE518" s="136"/>
      <c r="AF518" s="24"/>
      <c r="AG518" s="24"/>
      <c r="AH518" s="24"/>
      <c r="AI518" s="24"/>
      <c r="AJ518" s="24"/>
      <c r="AK518" s="24"/>
      <c r="AL518" s="180"/>
      <c r="AM518" s="24"/>
      <c r="AN518" s="24"/>
      <c r="AO518" s="24"/>
      <c r="AP518" s="29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F518" s="416"/>
      <c r="CG518" s="416"/>
      <c r="CH518" s="416"/>
      <c r="CI518" s="416"/>
      <c r="CK518" s="24"/>
      <c r="CL518" s="24"/>
      <c r="CM518" s="24"/>
      <c r="CN518" s="24"/>
      <c r="CO518" s="24"/>
      <c r="CP518" s="24"/>
      <c r="CQ518" s="24"/>
      <c r="CR518" s="24"/>
      <c r="CS518" s="24"/>
      <c r="CT518" s="474"/>
      <c r="CU518" s="24"/>
      <c r="CV518" s="24"/>
      <c r="CW518" s="24"/>
      <c r="CX518" s="475"/>
      <c r="CY518" s="475"/>
      <c r="CZ518" s="475"/>
      <c r="DA518" s="475"/>
    </row>
    <row r="519" spans="1:105">
      <c r="A519" s="11"/>
      <c r="B519" s="24"/>
      <c r="C519" s="24"/>
      <c r="D519" s="24"/>
      <c r="E519" s="24"/>
      <c r="F519" s="48"/>
      <c r="G519" s="24"/>
      <c r="H519" s="49"/>
      <c r="I519" s="24"/>
      <c r="J519" s="24"/>
      <c r="K519" s="24"/>
      <c r="L519" s="24"/>
      <c r="M519" s="24"/>
      <c r="N519" s="24"/>
      <c r="O519" s="24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4"/>
      <c r="AA519" s="24"/>
      <c r="AB519" s="24"/>
      <c r="AC519" s="24"/>
      <c r="AD519" s="136"/>
      <c r="AE519" s="136"/>
      <c r="AF519" s="24"/>
      <c r="AG519" s="24"/>
      <c r="AH519" s="24"/>
      <c r="AI519" s="24"/>
      <c r="AJ519" s="24"/>
      <c r="AK519" s="24"/>
      <c r="AL519" s="180"/>
      <c r="AM519" s="24"/>
      <c r="AN519" s="24"/>
      <c r="AO519" s="24"/>
      <c r="AP519" s="29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F519" s="416"/>
      <c r="CG519" s="416"/>
      <c r="CH519" s="416"/>
      <c r="CI519" s="416"/>
      <c r="CK519" s="24"/>
      <c r="CL519" s="24"/>
      <c r="CM519" s="24"/>
      <c r="CN519" s="24"/>
      <c r="CO519" s="24"/>
      <c r="CP519" s="24"/>
      <c r="CQ519" s="24"/>
      <c r="CR519" s="24"/>
      <c r="CS519" s="24"/>
      <c r="CT519" s="474"/>
      <c r="CU519" s="24"/>
      <c r="CV519" s="24"/>
      <c r="CW519" s="24"/>
      <c r="CX519" s="475"/>
      <c r="CY519" s="475"/>
      <c r="CZ519" s="475"/>
      <c r="DA519" s="475"/>
    </row>
    <row r="520" spans="1:105">
      <c r="A520" s="11"/>
      <c r="B520" s="24"/>
      <c r="C520" s="24"/>
      <c r="D520" s="24"/>
      <c r="E520" s="24"/>
      <c r="F520" s="48"/>
      <c r="G520" s="24"/>
      <c r="H520" s="49"/>
      <c r="I520" s="24"/>
      <c r="J520" s="24"/>
      <c r="K520" s="24"/>
      <c r="L520" s="24"/>
      <c r="M520" s="24"/>
      <c r="N520" s="24"/>
      <c r="O520" s="24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4"/>
      <c r="AA520" s="24"/>
      <c r="AB520" s="24"/>
      <c r="AC520" s="24"/>
      <c r="AD520" s="136"/>
      <c r="AE520" s="136"/>
      <c r="AF520" s="24"/>
      <c r="AG520" s="24"/>
      <c r="AH520" s="24"/>
      <c r="AI520" s="24"/>
      <c r="AJ520" s="24"/>
      <c r="AK520" s="24"/>
      <c r="AL520" s="180"/>
      <c r="AM520" s="24"/>
      <c r="AN520" s="24"/>
      <c r="AO520" s="24"/>
      <c r="AP520" s="29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F520" s="416"/>
      <c r="CG520" s="416"/>
      <c r="CH520" s="416"/>
      <c r="CI520" s="416"/>
      <c r="CK520" s="24"/>
      <c r="CL520" s="24"/>
      <c r="CM520" s="24"/>
      <c r="CN520" s="24"/>
      <c r="CO520" s="24"/>
      <c r="CP520" s="24"/>
      <c r="CQ520" s="24"/>
      <c r="CR520" s="24"/>
      <c r="CS520" s="24"/>
      <c r="CT520" s="474"/>
      <c r="CU520" s="24"/>
      <c r="CV520" s="24"/>
      <c r="CW520" s="24"/>
      <c r="CX520" s="475"/>
      <c r="CY520" s="475"/>
      <c r="CZ520" s="475"/>
      <c r="DA520" s="475"/>
    </row>
    <row r="521" spans="1:105">
      <c r="A521" s="11"/>
      <c r="B521" s="24"/>
      <c r="C521" s="24"/>
      <c r="D521" s="24"/>
      <c r="E521" s="24"/>
      <c r="F521" s="48"/>
      <c r="G521" s="24"/>
      <c r="H521" s="49"/>
      <c r="I521" s="24"/>
      <c r="J521" s="24"/>
      <c r="K521" s="24"/>
      <c r="L521" s="24"/>
      <c r="M521" s="24"/>
      <c r="N521" s="24"/>
      <c r="O521" s="24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4"/>
      <c r="AA521" s="24"/>
      <c r="AB521" s="24"/>
      <c r="AC521" s="24"/>
      <c r="AD521" s="136"/>
      <c r="AE521" s="136"/>
      <c r="AF521" s="24"/>
      <c r="AG521" s="24"/>
      <c r="AH521" s="24"/>
      <c r="AI521" s="24"/>
      <c r="AJ521" s="24"/>
      <c r="AK521" s="24"/>
      <c r="AL521" s="180"/>
      <c r="AM521" s="24"/>
      <c r="AN521" s="24"/>
      <c r="AO521" s="24"/>
      <c r="AP521" s="29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F521" s="416"/>
      <c r="CG521" s="416"/>
      <c r="CH521" s="416"/>
      <c r="CI521" s="416"/>
      <c r="CK521" s="24"/>
      <c r="CL521" s="24"/>
      <c r="CM521" s="24"/>
      <c r="CN521" s="24"/>
      <c r="CO521" s="24"/>
      <c r="CP521" s="24"/>
      <c r="CQ521" s="24"/>
      <c r="CR521" s="24"/>
      <c r="CS521" s="24"/>
      <c r="CT521" s="474"/>
      <c r="CU521" s="24"/>
      <c r="CV521" s="24"/>
      <c r="CW521" s="24"/>
      <c r="CX521" s="475"/>
      <c r="CY521" s="475"/>
      <c r="CZ521" s="475"/>
      <c r="DA521" s="475"/>
    </row>
    <row r="522" spans="1:105">
      <c r="A522" s="11"/>
      <c r="B522" s="24"/>
      <c r="C522" s="24"/>
      <c r="D522" s="24"/>
      <c r="E522" s="24"/>
      <c r="F522" s="48"/>
      <c r="G522" s="24"/>
      <c r="H522" s="49"/>
      <c r="I522" s="24"/>
      <c r="J522" s="24"/>
      <c r="K522" s="24"/>
      <c r="L522" s="24"/>
      <c r="M522" s="24"/>
      <c r="N522" s="24"/>
      <c r="O522" s="24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4"/>
      <c r="AA522" s="24"/>
      <c r="AB522" s="24"/>
      <c r="AC522" s="24"/>
      <c r="AD522" s="136"/>
      <c r="AE522" s="136"/>
      <c r="AF522" s="24"/>
      <c r="AG522" s="24"/>
      <c r="AH522" s="24"/>
      <c r="AI522" s="24"/>
      <c r="AJ522" s="24"/>
      <c r="AK522" s="24"/>
      <c r="AL522" s="180"/>
      <c r="AM522" s="24"/>
      <c r="AN522" s="24"/>
      <c r="AO522" s="24"/>
      <c r="AP522" s="29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F522" s="416"/>
      <c r="CG522" s="416"/>
      <c r="CH522" s="416"/>
      <c r="CI522" s="416"/>
      <c r="CK522" s="24"/>
      <c r="CL522" s="24"/>
      <c r="CM522" s="24"/>
      <c r="CN522" s="24"/>
      <c r="CO522" s="24"/>
      <c r="CP522" s="24"/>
      <c r="CQ522" s="24"/>
      <c r="CR522" s="24"/>
      <c r="CS522" s="24"/>
      <c r="CT522" s="474"/>
      <c r="CU522" s="24"/>
      <c r="CV522" s="24"/>
      <c r="CW522" s="24"/>
      <c r="CX522" s="475"/>
      <c r="CY522" s="475"/>
      <c r="CZ522" s="475"/>
      <c r="DA522" s="475"/>
    </row>
    <row r="523" spans="1:105">
      <c r="A523" s="11"/>
      <c r="B523" s="24"/>
      <c r="C523" s="24"/>
      <c r="D523" s="24"/>
      <c r="E523" s="24"/>
      <c r="F523" s="48"/>
      <c r="G523" s="24"/>
      <c r="H523" s="49"/>
      <c r="I523" s="24"/>
      <c r="J523" s="24"/>
      <c r="K523" s="24"/>
      <c r="L523" s="24"/>
      <c r="M523" s="24"/>
      <c r="N523" s="24"/>
      <c r="O523" s="24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4"/>
      <c r="AA523" s="24"/>
      <c r="AB523" s="24"/>
      <c r="AC523" s="24"/>
      <c r="AD523" s="136"/>
      <c r="AE523" s="136"/>
      <c r="AF523" s="24"/>
      <c r="AG523" s="24"/>
      <c r="AH523" s="24"/>
      <c r="AI523" s="24"/>
      <c r="AJ523" s="24"/>
      <c r="AK523" s="24"/>
      <c r="AL523" s="180"/>
      <c r="AM523" s="24"/>
      <c r="AN523" s="24"/>
      <c r="AO523" s="24"/>
      <c r="AP523" s="29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F523" s="416"/>
      <c r="CG523" s="416"/>
      <c r="CH523" s="416"/>
      <c r="CI523" s="416"/>
      <c r="CK523" s="24"/>
      <c r="CL523" s="24"/>
      <c r="CM523" s="24"/>
      <c r="CN523" s="24"/>
      <c r="CO523" s="24"/>
      <c r="CP523" s="24"/>
      <c r="CQ523" s="24"/>
      <c r="CR523" s="24"/>
      <c r="CS523" s="24"/>
      <c r="CT523" s="474"/>
      <c r="CU523" s="24"/>
      <c r="CV523" s="24"/>
      <c r="CW523" s="24"/>
      <c r="CX523" s="475"/>
      <c r="CY523" s="475"/>
      <c r="CZ523" s="475"/>
      <c r="DA523" s="475"/>
    </row>
    <row r="524" spans="1:105">
      <c r="A524" s="11"/>
      <c r="B524" s="24"/>
      <c r="C524" s="24"/>
      <c r="D524" s="24"/>
      <c r="E524" s="24"/>
      <c r="F524" s="48"/>
      <c r="G524" s="24"/>
      <c r="H524" s="49"/>
      <c r="I524" s="24"/>
      <c r="J524" s="24"/>
      <c r="K524" s="24"/>
      <c r="L524" s="24"/>
      <c r="M524" s="24"/>
      <c r="N524" s="24"/>
      <c r="O524" s="24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4"/>
      <c r="AA524" s="24"/>
      <c r="AB524" s="24"/>
      <c r="AC524" s="24"/>
      <c r="AD524" s="136"/>
      <c r="AE524" s="136"/>
      <c r="AF524" s="24"/>
      <c r="AG524" s="24"/>
      <c r="AH524" s="24"/>
      <c r="AI524" s="24"/>
      <c r="AJ524" s="24"/>
      <c r="AK524" s="24"/>
      <c r="AL524" s="180"/>
      <c r="AM524" s="24"/>
      <c r="AN524" s="24"/>
      <c r="AO524" s="24"/>
      <c r="AP524" s="29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F524" s="416"/>
      <c r="CG524" s="416"/>
      <c r="CH524" s="416"/>
      <c r="CI524" s="416"/>
      <c r="CK524" s="24"/>
      <c r="CL524" s="24"/>
      <c r="CM524" s="24"/>
      <c r="CN524" s="24"/>
      <c r="CO524" s="24"/>
      <c r="CP524" s="24"/>
      <c r="CQ524" s="24"/>
      <c r="CR524" s="24"/>
      <c r="CS524" s="24"/>
      <c r="CT524" s="474"/>
      <c r="CU524" s="24"/>
      <c r="CV524" s="24"/>
      <c r="CW524" s="24"/>
      <c r="CX524" s="475"/>
      <c r="CY524" s="475"/>
      <c r="CZ524" s="475"/>
      <c r="DA524" s="475"/>
    </row>
    <row r="525" spans="1:105">
      <c r="A525" s="11"/>
      <c r="B525" s="24"/>
      <c r="C525" s="24"/>
      <c r="D525" s="24"/>
      <c r="E525" s="24"/>
      <c r="F525" s="48"/>
      <c r="G525" s="24"/>
      <c r="H525" s="49"/>
      <c r="I525" s="24"/>
      <c r="J525" s="24"/>
      <c r="K525" s="24"/>
      <c r="L525" s="24"/>
      <c r="M525" s="24"/>
      <c r="N525" s="24"/>
      <c r="O525" s="24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4"/>
      <c r="AA525" s="24"/>
      <c r="AB525" s="24"/>
      <c r="AC525" s="24"/>
      <c r="AD525" s="136"/>
      <c r="AE525" s="136"/>
      <c r="AF525" s="24"/>
      <c r="AG525" s="24"/>
      <c r="AH525" s="24"/>
      <c r="AI525" s="24"/>
      <c r="AJ525" s="24"/>
      <c r="AK525" s="24"/>
      <c r="AL525" s="180"/>
      <c r="AM525" s="24"/>
      <c r="AN525" s="24"/>
      <c r="AO525" s="24"/>
      <c r="AP525" s="29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F525" s="416"/>
      <c r="CG525" s="416"/>
      <c r="CH525" s="416"/>
      <c r="CI525" s="416"/>
      <c r="CK525" s="24"/>
      <c r="CL525" s="24"/>
      <c r="CM525" s="24"/>
      <c r="CN525" s="24"/>
      <c r="CO525" s="24"/>
      <c r="CP525" s="24"/>
      <c r="CQ525" s="24"/>
      <c r="CR525" s="24"/>
      <c r="CS525" s="24"/>
      <c r="CT525" s="474"/>
      <c r="CU525" s="24"/>
      <c r="CV525" s="24"/>
      <c r="CW525" s="24"/>
      <c r="CX525" s="475"/>
      <c r="CY525" s="475"/>
      <c r="CZ525" s="475"/>
      <c r="DA525" s="475"/>
    </row>
    <row r="526" spans="1:105">
      <c r="A526" s="11"/>
      <c r="B526" s="24"/>
      <c r="C526" s="24"/>
      <c r="D526" s="24"/>
      <c r="E526" s="24"/>
      <c r="F526" s="48"/>
      <c r="G526" s="24"/>
      <c r="H526" s="49"/>
      <c r="I526" s="24"/>
      <c r="J526" s="24"/>
      <c r="K526" s="24"/>
      <c r="L526" s="24"/>
      <c r="M526" s="24"/>
      <c r="N526" s="24"/>
      <c r="O526" s="24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4"/>
      <c r="AA526" s="24"/>
      <c r="AB526" s="24"/>
      <c r="AC526" s="24"/>
      <c r="AD526" s="136"/>
      <c r="AE526" s="136"/>
      <c r="AF526" s="24"/>
      <c r="AG526" s="24"/>
      <c r="AH526" s="24"/>
      <c r="AI526" s="24"/>
      <c r="AJ526" s="24"/>
      <c r="AK526" s="24"/>
      <c r="AL526" s="180"/>
      <c r="AM526" s="24"/>
      <c r="AN526" s="24"/>
      <c r="AO526" s="24"/>
      <c r="AP526" s="29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F526" s="416"/>
      <c r="CG526" s="416"/>
      <c r="CH526" s="416"/>
      <c r="CI526" s="416"/>
      <c r="CK526" s="24"/>
      <c r="CL526" s="24"/>
      <c r="CM526" s="24"/>
      <c r="CN526" s="24"/>
      <c r="CO526" s="24"/>
      <c r="CP526" s="24"/>
      <c r="CQ526" s="24"/>
      <c r="CR526" s="24"/>
      <c r="CS526" s="24"/>
      <c r="CT526" s="474"/>
      <c r="CU526" s="24"/>
      <c r="CV526" s="24"/>
      <c r="CW526" s="24"/>
      <c r="CX526" s="475"/>
      <c r="CY526" s="475"/>
      <c r="CZ526" s="475"/>
      <c r="DA526" s="475"/>
    </row>
    <row r="527" spans="1:105">
      <c r="A527" s="11"/>
      <c r="B527" s="24"/>
      <c r="C527" s="24"/>
      <c r="D527" s="24"/>
      <c r="E527" s="24"/>
      <c r="F527" s="48"/>
      <c r="G527" s="24"/>
      <c r="H527" s="49"/>
      <c r="I527" s="24"/>
      <c r="J527" s="24"/>
      <c r="K527" s="24"/>
      <c r="L527" s="24"/>
      <c r="M527" s="24"/>
      <c r="N527" s="24"/>
      <c r="O527" s="24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4"/>
      <c r="AA527" s="24"/>
      <c r="AB527" s="24"/>
      <c r="AC527" s="24"/>
      <c r="AD527" s="136"/>
      <c r="AE527" s="136"/>
      <c r="AF527" s="24"/>
      <c r="AG527" s="24"/>
      <c r="AH527" s="24"/>
      <c r="AI527" s="24"/>
      <c r="AJ527" s="24"/>
      <c r="AK527" s="24"/>
      <c r="AL527" s="180"/>
      <c r="AM527" s="24"/>
      <c r="AN527" s="24"/>
      <c r="AO527" s="24"/>
      <c r="AP527" s="29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F527" s="416"/>
      <c r="CG527" s="416"/>
      <c r="CH527" s="416"/>
      <c r="CI527" s="416"/>
      <c r="CK527" s="24"/>
      <c r="CL527" s="24"/>
      <c r="CM527" s="24"/>
      <c r="CN527" s="24"/>
      <c r="CO527" s="24"/>
      <c r="CP527" s="24"/>
      <c r="CQ527" s="24"/>
      <c r="CR527" s="24"/>
      <c r="CS527" s="24"/>
      <c r="CT527" s="474"/>
      <c r="CU527" s="24"/>
      <c r="CV527" s="24"/>
      <c r="CW527" s="24"/>
      <c r="CX527" s="475"/>
      <c r="CY527" s="475"/>
      <c r="CZ527" s="475"/>
      <c r="DA527" s="475"/>
    </row>
    <row r="528" spans="1:105">
      <c r="A528" s="11"/>
      <c r="B528" s="24"/>
      <c r="C528" s="24"/>
      <c r="D528" s="24"/>
      <c r="E528" s="24"/>
      <c r="F528" s="48"/>
      <c r="G528" s="24"/>
      <c r="H528" s="49"/>
      <c r="I528" s="24"/>
      <c r="J528" s="24"/>
      <c r="K528" s="24"/>
      <c r="L528" s="24"/>
      <c r="M528" s="24"/>
      <c r="N528" s="24"/>
      <c r="O528" s="24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4"/>
      <c r="AA528" s="24"/>
      <c r="AB528" s="24"/>
      <c r="AC528" s="24"/>
      <c r="AD528" s="136"/>
      <c r="AE528" s="136"/>
      <c r="AF528" s="24"/>
      <c r="AG528" s="24"/>
      <c r="AH528" s="24"/>
      <c r="AI528" s="24"/>
      <c r="AJ528" s="24"/>
      <c r="AK528" s="24"/>
      <c r="AL528" s="180"/>
      <c r="AM528" s="24"/>
      <c r="AN528" s="24"/>
      <c r="AO528" s="24"/>
      <c r="AP528" s="29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F528" s="416"/>
      <c r="CG528" s="416"/>
      <c r="CH528" s="416"/>
      <c r="CI528" s="416"/>
      <c r="CK528" s="24"/>
      <c r="CL528" s="24"/>
      <c r="CM528" s="24"/>
      <c r="CN528" s="24"/>
      <c r="CO528" s="24"/>
      <c r="CP528" s="24"/>
      <c r="CQ528" s="24"/>
      <c r="CR528" s="24"/>
      <c r="CS528" s="24"/>
      <c r="CT528" s="474"/>
      <c r="CU528" s="24"/>
      <c r="CV528" s="24"/>
      <c r="CW528" s="24"/>
      <c r="CX528" s="475"/>
      <c r="CY528" s="475"/>
      <c r="CZ528" s="475"/>
      <c r="DA528" s="475"/>
    </row>
    <row r="529" spans="1:105">
      <c r="A529" s="11"/>
      <c r="B529" s="24"/>
      <c r="C529" s="24"/>
      <c r="D529" s="24"/>
      <c r="E529" s="24"/>
      <c r="F529" s="48"/>
      <c r="G529" s="24"/>
      <c r="H529" s="49"/>
      <c r="I529" s="24"/>
      <c r="J529" s="24"/>
      <c r="K529" s="24"/>
      <c r="L529" s="24"/>
      <c r="M529" s="24"/>
      <c r="N529" s="24"/>
      <c r="O529" s="24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4"/>
      <c r="AA529" s="24"/>
      <c r="AB529" s="24"/>
      <c r="AC529" s="24"/>
      <c r="AD529" s="136"/>
      <c r="AE529" s="136"/>
      <c r="AF529" s="24"/>
      <c r="AG529" s="24"/>
      <c r="AH529" s="24"/>
      <c r="AI529" s="24"/>
      <c r="AJ529" s="24"/>
      <c r="AK529" s="24"/>
      <c r="AL529" s="180"/>
      <c r="AM529" s="24"/>
      <c r="AN529" s="24"/>
      <c r="AO529" s="24"/>
      <c r="AP529" s="29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F529" s="416"/>
      <c r="CG529" s="416"/>
      <c r="CH529" s="416"/>
      <c r="CI529" s="416"/>
      <c r="CK529" s="24"/>
      <c r="CL529" s="24"/>
      <c r="CM529" s="24"/>
      <c r="CN529" s="24"/>
      <c r="CO529" s="24"/>
      <c r="CP529" s="24"/>
      <c r="CQ529" s="24"/>
      <c r="CR529" s="24"/>
      <c r="CS529" s="24"/>
      <c r="CT529" s="474"/>
      <c r="CU529" s="24"/>
      <c r="CV529" s="24"/>
      <c r="CW529" s="24"/>
      <c r="CX529" s="475"/>
      <c r="CY529" s="475"/>
      <c r="CZ529" s="475"/>
      <c r="DA529" s="475"/>
    </row>
    <row r="530" spans="1:105">
      <c r="A530" s="11"/>
      <c r="B530" s="24"/>
      <c r="C530" s="24"/>
      <c r="D530" s="24"/>
      <c r="E530" s="24"/>
      <c r="F530" s="48"/>
      <c r="G530" s="24"/>
      <c r="H530" s="49"/>
      <c r="I530" s="24"/>
      <c r="J530" s="24"/>
      <c r="K530" s="24"/>
      <c r="L530" s="24"/>
      <c r="M530" s="24"/>
      <c r="N530" s="24"/>
      <c r="O530" s="24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4"/>
      <c r="AA530" s="24"/>
      <c r="AB530" s="24"/>
      <c r="AC530" s="24"/>
      <c r="AD530" s="136"/>
      <c r="AE530" s="136"/>
      <c r="AF530" s="24"/>
      <c r="AG530" s="24"/>
      <c r="AH530" s="24"/>
      <c r="AI530" s="24"/>
      <c r="AJ530" s="24"/>
      <c r="AK530" s="24"/>
      <c r="AL530" s="180"/>
      <c r="AM530" s="24"/>
      <c r="AN530" s="24"/>
      <c r="AO530" s="24"/>
      <c r="AP530" s="29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F530" s="416"/>
      <c r="CG530" s="416"/>
      <c r="CH530" s="416"/>
      <c r="CI530" s="416"/>
      <c r="CK530" s="24"/>
      <c r="CL530" s="24"/>
      <c r="CM530" s="24"/>
      <c r="CN530" s="24"/>
      <c r="CO530" s="24"/>
      <c r="CP530" s="24"/>
      <c r="CQ530" s="24"/>
      <c r="CR530" s="24"/>
      <c r="CS530" s="24"/>
      <c r="CT530" s="474"/>
      <c r="CU530" s="24"/>
      <c r="CV530" s="24"/>
      <c r="CW530" s="24"/>
      <c r="CX530" s="475"/>
      <c r="CY530" s="475"/>
      <c r="CZ530" s="475"/>
      <c r="DA530" s="475"/>
    </row>
    <row r="531" spans="1:105">
      <c r="A531" s="11"/>
      <c r="B531" s="24"/>
      <c r="C531" s="24"/>
      <c r="D531" s="24"/>
      <c r="E531" s="24"/>
      <c r="F531" s="48"/>
      <c r="G531" s="24"/>
      <c r="H531" s="49"/>
      <c r="I531" s="24"/>
      <c r="J531" s="24"/>
      <c r="K531" s="24"/>
      <c r="L531" s="24"/>
      <c r="M531" s="24"/>
      <c r="N531" s="24"/>
      <c r="O531" s="24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4"/>
      <c r="AA531" s="24"/>
      <c r="AB531" s="24"/>
      <c r="AC531" s="24"/>
      <c r="AD531" s="136"/>
      <c r="AE531" s="136"/>
      <c r="AF531" s="24"/>
      <c r="AG531" s="24"/>
      <c r="AH531" s="24"/>
      <c r="AI531" s="24"/>
      <c r="AJ531" s="24"/>
      <c r="AK531" s="24"/>
      <c r="AL531" s="180"/>
      <c r="AM531" s="24"/>
      <c r="AN531" s="24"/>
      <c r="AO531" s="24"/>
      <c r="AP531" s="29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F531" s="416"/>
      <c r="CG531" s="416"/>
      <c r="CH531" s="416"/>
      <c r="CI531" s="416"/>
      <c r="CK531" s="24"/>
      <c r="CL531" s="24"/>
      <c r="CM531" s="24"/>
      <c r="CN531" s="24"/>
      <c r="CO531" s="24"/>
      <c r="CP531" s="24"/>
      <c r="CQ531" s="24"/>
      <c r="CR531" s="24"/>
      <c r="CS531" s="24"/>
      <c r="CT531" s="474"/>
      <c r="CU531" s="24"/>
      <c r="CV531" s="24"/>
      <c r="CW531" s="24"/>
      <c r="CX531" s="475"/>
      <c r="CY531" s="475"/>
      <c r="CZ531" s="475"/>
      <c r="DA531" s="475"/>
    </row>
    <row r="532" spans="1:105">
      <c r="A532" s="11"/>
      <c r="B532" s="24"/>
      <c r="C532" s="24"/>
      <c r="D532" s="24"/>
      <c r="E532" s="24"/>
      <c r="F532" s="48"/>
      <c r="G532" s="24"/>
      <c r="H532" s="49"/>
      <c r="I532" s="24"/>
      <c r="J532" s="24"/>
      <c r="K532" s="24"/>
      <c r="L532" s="24"/>
      <c r="M532" s="24"/>
      <c r="N532" s="24"/>
      <c r="O532" s="24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4"/>
      <c r="AA532" s="24"/>
      <c r="AB532" s="24"/>
      <c r="AC532" s="24"/>
      <c r="AD532" s="136"/>
      <c r="AE532" s="136"/>
      <c r="AF532" s="24"/>
      <c r="AG532" s="24"/>
      <c r="AH532" s="24"/>
      <c r="AI532" s="24"/>
      <c r="AJ532" s="24"/>
      <c r="AK532" s="24"/>
      <c r="AL532" s="180"/>
      <c r="AM532" s="24"/>
      <c r="AN532" s="24"/>
      <c r="AO532" s="24"/>
      <c r="AP532" s="29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F532" s="416"/>
      <c r="CG532" s="416"/>
      <c r="CH532" s="416"/>
      <c r="CI532" s="416"/>
      <c r="CK532" s="24"/>
      <c r="CL532" s="24"/>
      <c r="CM532" s="24"/>
      <c r="CN532" s="24"/>
      <c r="CO532" s="24"/>
      <c r="CP532" s="24"/>
      <c r="CQ532" s="24"/>
      <c r="CR532" s="24"/>
      <c r="CS532" s="24"/>
      <c r="CT532" s="474"/>
      <c r="CU532" s="24"/>
      <c r="CV532" s="24"/>
      <c r="CW532" s="24"/>
      <c r="CX532" s="475"/>
      <c r="CY532" s="475"/>
      <c r="CZ532" s="475"/>
      <c r="DA532" s="475"/>
    </row>
    <row r="533" spans="1:105">
      <c r="A533" s="11"/>
      <c r="B533" s="24"/>
      <c r="C533" s="24"/>
      <c r="D533" s="24"/>
      <c r="E533" s="24"/>
      <c r="F533" s="48"/>
      <c r="G533" s="24"/>
      <c r="H533" s="49"/>
      <c r="I533" s="24"/>
      <c r="J533" s="24"/>
      <c r="K533" s="24"/>
      <c r="L533" s="24"/>
      <c r="M533" s="24"/>
      <c r="N533" s="24"/>
      <c r="O533" s="24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4"/>
      <c r="AA533" s="24"/>
      <c r="AB533" s="24"/>
      <c r="AC533" s="24"/>
      <c r="AD533" s="136"/>
      <c r="AE533" s="136"/>
      <c r="AF533" s="24"/>
      <c r="AG533" s="24"/>
      <c r="AH533" s="24"/>
      <c r="AI533" s="24"/>
      <c r="AJ533" s="24"/>
      <c r="AK533" s="24"/>
      <c r="AL533" s="180"/>
      <c r="AM533" s="24"/>
      <c r="AN533" s="24"/>
      <c r="AO533" s="24"/>
      <c r="AP533" s="29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F533" s="416"/>
      <c r="CG533" s="416"/>
      <c r="CH533" s="416"/>
      <c r="CI533" s="416"/>
      <c r="CK533" s="24"/>
      <c r="CL533" s="24"/>
      <c r="CM533" s="24"/>
      <c r="CN533" s="24"/>
      <c r="CO533" s="24"/>
      <c r="CP533" s="24"/>
      <c r="CQ533" s="24"/>
      <c r="CR533" s="24"/>
      <c r="CS533" s="24"/>
      <c r="CT533" s="474"/>
      <c r="CU533" s="24"/>
      <c r="CV533" s="24"/>
      <c r="CW533" s="24"/>
      <c r="CX533" s="475"/>
      <c r="CY533" s="475"/>
      <c r="CZ533" s="475"/>
      <c r="DA533" s="475"/>
    </row>
    <row r="534" spans="1:105">
      <c r="A534" s="11"/>
      <c r="B534" s="24"/>
      <c r="C534" s="24"/>
      <c r="D534" s="24"/>
      <c r="E534" s="24"/>
      <c r="F534" s="48"/>
      <c r="G534" s="24"/>
      <c r="H534" s="49"/>
      <c r="I534" s="24"/>
      <c r="J534" s="24"/>
      <c r="K534" s="24"/>
      <c r="L534" s="24"/>
      <c r="M534" s="24"/>
      <c r="N534" s="24"/>
      <c r="O534" s="24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4"/>
      <c r="AA534" s="24"/>
      <c r="AB534" s="24"/>
      <c r="AC534" s="24"/>
      <c r="AD534" s="136"/>
      <c r="AE534" s="136"/>
      <c r="AF534" s="24"/>
      <c r="AG534" s="24"/>
      <c r="AH534" s="24"/>
      <c r="AI534" s="24"/>
      <c r="AJ534" s="24"/>
      <c r="AK534" s="24"/>
      <c r="AL534" s="180"/>
      <c r="AM534" s="24"/>
      <c r="AN534" s="24"/>
      <c r="AO534" s="24"/>
      <c r="AP534" s="29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F534" s="416"/>
      <c r="CG534" s="416"/>
      <c r="CH534" s="416"/>
      <c r="CI534" s="416"/>
      <c r="CK534" s="24"/>
      <c r="CL534" s="24"/>
      <c r="CM534" s="24"/>
      <c r="CN534" s="24"/>
      <c r="CO534" s="24"/>
      <c r="CP534" s="24"/>
      <c r="CQ534" s="24"/>
      <c r="CR534" s="24"/>
      <c r="CS534" s="24"/>
      <c r="CT534" s="474"/>
      <c r="CU534" s="24"/>
      <c r="CV534" s="24"/>
      <c r="CW534" s="24"/>
      <c r="CX534" s="475"/>
      <c r="CY534" s="475"/>
      <c r="CZ534" s="475"/>
      <c r="DA534" s="475"/>
    </row>
    <row r="535" spans="1:105">
      <c r="A535" s="11"/>
      <c r="B535" s="24"/>
      <c r="C535" s="24"/>
      <c r="D535" s="24"/>
      <c r="E535" s="24"/>
      <c r="F535" s="48"/>
      <c r="G535" s="24"/>
      <c r="H535" s="49"/>
      <c r="I535" s="24"/>
      <c r="J535" s="24"/>
      <c r="K535" s="24"/>
      <c r="L535" s="24"/>
      <c r="M535" s="24"/>
      <c r="N535" s="24"/>
      <c r="O535" s="24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4"/>
      <c r="AA535" s="24"/>
      <c r="AB535" s="24"/>
      <c r="AC535" s="24"/>
      <c r="AD535" s="136"/>
      <c r="AE535" s="136"/>
      <c r="AF535" s="24"/>
      <c r="AG535" s="24"/>
      <c r="AH535" s="24"/>
      <c r="AI535" s="24"/>
      <c r="AJ535" s="24"/>
      <c r="AK535" s="24"/>
      <c r="AL535" s="180"/>
      <c r="AM535" s="24"/>
      <c r="AN535" s="24"/>
      <c r="AO535" s="24"/>
      <c r="AP535" s="29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F535" s="416"/>
      <c r="CG535" s="416"/>
      <c r="CH535" s="416"/>
      <c r="CI535" s="416"/>
      <c r="CK535" s="24"/>
      <c r="CL535" s="24"/>
      <c r="CM535" s="24"/>
      <c r="CN535" s="24"/>
      <c r="CO535" s="24"/>
      <c r="CP535" s="24"/>
      <c r="CQ535" s="24"/>
      <c r="CR535" s="24"/>
      <c r="CS535" s="24"/>
      <c r="CT535" s="474"/>
      <c r="CU535" s="24"/>
      <c r="CV535" s="24"/>
      <c r="CW535" s="24"/>
      <c r="CX535" s="475"/>
      <c r="CY535" s="475"/>
      <c r="CZ535" s="475"/>
      <c r="DA535" s="475"/>
    </row>
    <row r="536" spans="1:105">
      <c r="A536" s="11"/>
      <c r="B536" s="24"/>
      <c r="C536" s="24"/>
      <c r="D536" s="24"/>
      <c r="E536" s="24"/>
      <c r="F536" s="48"/>
      <c r="G536" s="24"/>
      <c r="H536" s="49"/>
      <c r="I536" s="24"/>
      <c r="J536" s="24"/>
      <c r="K536" s="24"/>
      <c r="L536" s="24"/>
      <c r="M536" s="24"/>
      <c r="N536" s="24"/>
      <c r="O536" s="24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4"/>
      <c r="AA536" s="24"/>
      <c r="AB536" s="24"/>
      <c r="AC536" s="24"/>
      <c r="AD536" s="136"/>
      <c r="AE536" s="136"/>
      <c r="AF536" s="24"/>
      <c r="AG536" s="24"/>
      <c r="AH536" s="24"/>
      <c r="AI536" s="24"/>
      <c r="AJ536" s="24"/>
      <c r="AK536" s="24"/>
      <c r="AL536" s="180"/>
      <c r="AM536" s="24"/>
      <c r="AN536" s="24"/>
      <c r="AO536" s="24"/>
      <c r="AP536" s="29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F536" s="416"/>
      <c r="CG536" s="416"/>
      <c r="CH536" s="416"/>
      <c r="CI536" s="416"/>
      <c r="CK536" s="24"/>
      <c r="CL536" s="24"/>
      <c r="CM536" s="24"/>
      <c r="CN536" s="24"/>
      <c r="CO536" s="24"/>
      <c r="CP536" s="24"/>
      <c r="CQ536" s="24"/>
      <c r="CR536" s="24"/>
      <c r="CS536" s="24"/>
      <c r="CT536" s="474"/>
      <c r="CU536" s="24"/>
      <c r="CV536" s="24"/>
      <c r="CW536" s="24"/>
      <c r="CX536" s="475"/>
      <c r="CY536" s="475"/>
      <c r="CZ536" s="475"/>
      <c r="DA536" s="475"/>
    </row>
    <row r="537" spans="1:105">
      <c r="A537" s="11"/>
      <c r="B537" s="24"/>
      <c r="C537" s="24"/>
      <c r="D537" s="24"/>
      <c r="E537" s="24"/>
      <c r="F537" s="48"/>
      <c r="G537" s="24"/>
      <c r="H537" s="49"/>
      <c r="I537" s="24"/>
      <c r="J537" s="24"/>
      <c r="K537" s="24"/>
      <c r="L537" s="24"/>
      <c r="M537" s="24"/>
      <c r="N537" s="24"/>
      <c r="O537" s="24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4"/>
      <c r="AA537" s="24"/>
      <c r="AB537" s="24"/>
      <c r="AC537" s="24"/>
      <c r="AD537" s="136"/>
      <c r="AE537" s="136"/>
      <c r="AF537" s="24"/>
      <c r="AG537" s="24"/>
      <c r="AH537" s="24"/>
      <c r="AI537" s="24"/>
      <c r="AJ537" s="24"/>
      <c r="AK537" s="24"/>
      <c r="AL537" s="180"/>
      <c r="AM537" s="24"/>
      <c r="AN537" s="24"/>
      <c r="AO537" s="24"/>
      <c r="AP537" s="29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F537" s="416"/>
      <c r="CG537" s="416"/>
      <c r="CH537" s="416"/>
      <c r="CI537" s="416"/>
      <c r="CK537" s="24"/>
      <c r="CL537" s="24"/>
      <c r="CM537" s="24"/>
      <c r="CN537" s="24"/>
      <c r="CO537" s="24"/>
      <c r="CP537" s="24"/>
      <c r="CQ537" s="24"/>
      <c r="CR537" s="24"/>
      <c r="CS537" s="24"/>
      <c r="CT537" s="474"/>
      <c r="CU537" s="24"/>
      <c r="CV537" s="24"/>
      <c r="CW537" s="24"/>
      <c r="CX537" s="475"/>
      <c r="CY537" s="475"/>
      <c r="CZ537" s="475"/>
      <c r="DA537" s="475"/>
    </row>
    <row r="538" spans="1:105">
      <c r="A538" s="11"/>
      <c r="B538" s="24"/>
      <c r="C538" s="24"/>
      <c r="D538" s="24"/>
      <c r="E538" s="24"/>
      <c r="F538" s="48"/>
      <c r="G538" s="24"/>
      <c r="H538" s="49"/>
      <c r="I538" s="24"/>
      <c r="J538" s="24"/>
      <c r="K538" s="24"/>
      <c r="L538" s="24"/>
      <c r="M538" s="24"/>
      <c r="N538" s="24"/>
      <c r="O538" s="24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4"/>
      <c r="AA538" s="24"/>
      <c r="AB538" s="24"/>
      <c r="AC538" s="24"/>
      <c r="AD538" s="136"/>
      <c r="AE538" s="136"/>
      <c r="AF538" s="24"/>
      <c r="AG538" s="24"/>
      <c r="AH538" s="24"/>
      <c r="AI538" s="24"/>
      <c r="AJ538" s="24"/>
      <c r="AK538" s="24"/>
      <c r="AL538" s="180"/>
      <c r="AM538" s="24"/>
      <c r="AN538" s="24"/>
      <c r="AO538" s="24"/>
      <c r="AP538" s="29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F538" s="416"/>
      <c r="CG538" s="416"/>
      <c r="CH538" s="416"/>
      <c r="CI538" s="416"/>
      <c r="CK538" s="24"/>
      <c r="CL538" s="24"/>
      <c r="CM538" s="24"/>
      <c r="CN538" s="24"/>
      <c r="CO538" s="24"/>
      <c r="CP538" s="24"/>
      <c r="CQ538" s="24"/>
      <c r="CR538" s="24"/>
      <c r="CS538" s="24"/>
      <c r="CT538" s="474"/>
      <c r="CU538" s="24"/>
      <c r="CV538" s="24"/>
      <c r="CW538" s="24"/>
      <c r="CX538" s="475"/>
      <c r="CY538" s="475"/>
      <c r="CZ538" s="475"/>
      <c r="DA538" s="475"/>
    </row>
    <row r="539" spans="1:105">
      <c r="A539" s="11"/>
      <c r="B539" s="24"/>
      <c r="C539" s="24"/>
      <c r="D539" s="24"/>
      <c r="E539" s="24"/>
      <c r="F539" s="48"/>
      <c r="G539" s="24"/>
      <c r="H539" s="49"/>
      <c r="I539" s="24"/>
      <c r="J539" s="24"/>
      <c r="K539" s="24"/>
      <c r="L539" s="24"/>
      <c r="M539" s="24"/>
      <c r="N539" s="24"/>
      <c r="O539" s="24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4"/>
      <c r="AA539" s="24"/>
      <c r="AB539" s="24"/>
      <c r="AC539" s="24"/>
      <c r="AD539" s="136"/>
      <c r="AE539" s="136"/>
      <c r="AF539" s="24"/>
      <c r="AG539" s="24"/>
      <c r="AH539" s="24"/>
      <c r="AI539" s="24"/>
      <c r="AJ539" s="24"/>
      <c r="AK539" s="24"/>
      <c r="AL539" s="180"/>
      <c r="AM539" s="24"/>
      <c r="AN539" s="24"/>
      <c r="AO539" s="24"/>
      <c r="AP539" s="29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F539" s="416"/>
      <c r="CG539" s="416"/>
      <c r="CH539" s="416"/>
      <c r="CI539" s="416"/>
      <c r="CK539" s="24"/>
      <c r="CL539" s="24"/>
      <c r="CM539" s="24"/>
      <c r="CN539" s="24"/>
      <c r="CO539" s="24"/>
      <c r="CP539" s="24"/>
      <c r="CQ539" s="24"/>
      <c r="CR539" s="24"/>
      <c r="CS539" s="24"/>
      <c r="CT539" s="474"/>
      <c r="CU539" s="24"/>
      <c r="CV539" s="24"/>
      <c r="CW539" s="24"/>
      <c r="CX539" s="475"/>
      <c r="CY539" s="475"/>
      <c r="CZ539" s="475"/>
      <c r="DA539" s="475"/>
    </row>
    <row r="540" spans="1:105">
      <c r="A540" s="11"/>
      <c r="B540" s="24"/>
      <c r="C540" s="24"/>
      <c r="D540" s="24"/>
      <c r="E540" s="24"/>
      <c r="F540" s="48"/>
      <c r="G540" s="24"/>
      <c r="H540" s="49"/>
      <c r="I540" s="24"/>
      <c r="J540" s="24"/>
      <c r="K540" s="24"/>
      <c r="L540" s="24"/>
      <c r="M540" s="24"/>
      <c r="N540" s="24"/>
      <c r="O540" s="24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4"/>
      <c r="AA540" s="24"/>
      <c r="AB540" s="24"/>
      <c r="AC540" s="24"/>
      <c r="AD540" s="136"/>
      <c r="AE540" s="136"/>
      <c r="AF540" s="24"/>
      <c r="AG540" s="24"/>
      <c r="AH540" s="24"/>
      <c r="AI540" s="24"/>
      <c r="AJ540" s="24"/>
      <c r="AK540" s="24"/>
      <c r="AL540" s="180"/>
      <c r="AM540" s="24"/>
      <c r="AN540" s="24"/>
      <c r="AO540" s="24"/>
      <c r="AP540" s="29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F540" s="416"/>
      <c r="CG540" s="416"/>
      <c r="CH540" s="416"/>
      <c r="CI540" s="416"/>
      <c r="CK540" s="24"/>
      <c r="CL540" s="24"/>
      <c r="CM540" s="24"/>
      <c r="CN540" s="24"/>
      <c r="CO540" s="24"/>
      <c r="CP540" s="24"/>
      <c r="CQ540" s="24"/>
      <c r="CR540" s="24"/>
      <c r="CS540" s="24"/>
      <c r="CT540" s="474"/>
      <c r="CU540" s="24"/>
      <c r="CV540" s="24"/>
      <c r="CW540" s="24"/>
      <c r="CX540" s="475"/>
      <c r="CY540" s="475"/>
      <c r="CZ540" s="475"/>
      <c r="DA540" s="475"/>
    </row>
    <row r="541" spans="1:105">
      <c r="A541" s="11"/>
      <c r="B541" s="24"/>
      <c r="C541" s="24"/>
      <c r="D541" s="24"/>
      <c r="E541" s="24"/>
      <c r="F541" s="48"/>
      <c r="G541" s="24"/>
      <c r="H541" s="49"/>
      <c r="I541" s="24"/>
      <c r="J541" s="24"/>
      <c r="K541" s="24"/>
      <c r="L541" s="24"/>
      <c r="M541" s="24"/>
      <c r="N541" s="24"/>
      <c r="O541" s="24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4"/>
      <c r="AA541" s="24"/>
      <c r="AB541" s="24"/>
      <c r="AC541" s="24"/>
      <c r="AD541" s="136"/>
      <c r="AE541" s="136"/>
      <c r="AF541" s="24"/>
      <c r="AG541" s="24"/>
      <c r="AH541" s="24"/>
      <c r="AI541" s="24"/>
      <c r="AJ541" s="24"/>
      <c r="AK541" s="24"/>
      <c r="AL541" s="180"/>
      <c r="AM541" s="24"/>
      <c r="AN541" s="24"/>
      <c r="AO541" s="24"/>
      <c r="AP541" s="29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F541" s="416"/>
      <c r="CG541" s="416"/>
      <c r="CH541" s="416"/>
      <c r="CI541" s="416"/>
      <c r="CK541" s="24"/>
      <c r="CL541" s="24"/>
      <c r="CM541" s="24"/>
      <c r="CN541" s="24"/>
      <c r="CO541" s="24"/>
      <c r="CP541" s="24"/>
      <c r="CQ541" s="24"/>
      <c r="CR541" s="24"/>
      <c r="CS541" s="24"/>
      <c r="CT541" s="474"/>
      <c r="CU541" s="24"/>
      <c r="CV541" s="24"/>
      <c r="CW541" s="24"/>
      <c r="CX541" s="475"/>
      <c r="CY541" s="475"/>
      <c r="CZ541" s="475"/>
      <c r="DA541" s="475"/>
    </row>
    <row r="542" spans="1:105">
      <c r="A542" s="11"/>
      <c r="B542" s="24"/>
      <c r="C542" s="24"/>
      <c r="D542" s="24"/>
      <c r="E542" s="24"/>
      <c r="F542" s="48"/>
      <c r="G542" s="24"/>
      <c r="H542" s="49"/>
      <c r="I542" s="24"/>
      <c r="J542" s="24"/>
      <c r="K542" s="24"/>
      <c r="L542" s="24"/>
      <c r="M542" s="24"/>
      <c r="N542" s="24"/>
      <c r="O542" s="24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4"/>
      <c r="AA542" s="24"/>
      <c r="AB542" s="24"/>
      <c r="AC542" s="24"/>
      <c r="AD542" s="136"/>
      <c r="AE542" s="136"/>
      <c r="AF542" s="24"/>
      <c r="AG542" s="24"/>
      <c r="AH542" s="24"/>
      <c r="AI542" s="24"/>
      <c r="AJ542" s="24"/>
      <c r="AK542" s="24"/>
      <c r="AL542" s="180"/>
      <c r="AM542" s="24"/>
      <c r="AN542" s="24"/>
      <c r="AO542" s="24"/>
      <c r="AP542" s="29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F542" s="416"/>
      <c r="CG542" s="416"/>
      <c r="CH542" s="416"/>
      <c r="CI542" s="416"/>
      <c r="CK542" s="24"/>
      <c r="CL542" s="24"/>
      <c r="CM542" s="24"/>
      <c r="CN542" s="24"/>
      <c r="CO542" s="24"/>
      <c r="CP542" s="24"/>
      <c r="CQ542" s="24"/>
      <c r="CR542" s="24"/>
      <c r="CS542" s="24"/>
      <c r="CT542" s="474"/>
      <c r="CU542" s="24"/>
      <c r="CV542" s="24"/>
      <c r="CW542" s="24"/>
      <c r="CX542" s="475"/>
      <c r="CY542" s="475"/>
      <c r="CZ542" s="475"/>
      <c r="DA542" s="475"/>
    </row>
    <row r="543" spans="1:105">
      <c r="A543" s="11"/>
      <c r="B543" s="24"/>
      <c r="C543" s="24"/>
      <c r="D543" s="24"/>
      <c r="E543" s="24"/>
      <c r="F543" s="48"/>
      <c r="G543" s="24"/>
      <c r="H543" s="49"/>
      <c r="I543" s="24"/>
      <c r="J543" s="24"/>
      <c r="K543" s="24"/>
      <c r="L543" s="24"/>
      <c r="M543" s="24"/>
      <c r="N543" s="24"/>
      <c r="O543" s="24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4"/>
      <c r="AA543" s="24"/>
      <c r="AB543" s="24"/>
      <c r="AC543" s="24"/>
      <c r="AD543" s="136"/>
      <c r="AE543" s="136"/>
      <c r="AF543" s="24"/>
      <c r="AG543" s="24"/>
      <c r="AH543" s="24"/>
      <c r="AI543" s="24"/>
      <c r="AJ543" s="24"/>
      <c r="AK543" s="24"/>
      <c r="AL543" s="180"/>
      <c r="AM543" s="24"/>
      <c r="AN543" s="24"/>
      <c r="AO543" s="24"/>
      <c r="AP543" s="29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F543" s="416"/>
      <c r="CG543" s="416"/>
      <c r="CH543" s="416"/>
      <c r="CI543" s="416"/>
      <c r="CK543" s="24"/>
      <c r="CL543" s="24"/>
      <c r="CM543" s="24"/>
      <c r="CN543" s="24"/>
      <c r="CO543" s="24"/>
      <c r="CP543" s="24"/>
      <c r="CQ543" s="24"/>
      <c r="CR543" s="24"/>
      <c r="CS543" s="24"/>
      <c r="CT543" s="474"/>
      <c r="CU543" s="24"/>
      <c r="CV543" s="24"/>
      <c r="CW543" s="24"/>
      <c r="CX543" s="475"/>
      <c r="CY543" s="475"/>
      <c r="CZ543" s="475"/>
      <c r="DA543" s="475"/>
    </row>
    <row r="544" spans="1:105">
      <c r="A544" s="11"/>
      <c r="B544" s="24"/>
      <c r="C544" s="24"/>
      <c r="D544" s="24"/>
      <c r="E544" s="24"/>
      <c r="F544" s="48"/>
      <c r="G544" s="24"/>
      <c r="H544" s="49"/>
      <c r="I544" s="24"/>
      <c r="J544" s="24"/>
      <c r="K544" s="24"/>
      <c r="L544" s="24"/>
      <c r="M544" s="24"/>
      <c r="N544" s="24"/>
      <c r="O544" s="24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4"/>
      <c r="AA544" s="24"/>
      <c r="AB544" s="24"/>
      <c r="AC544" s="24"/>
      <c r="AD544" s="136"/>
      <c r="AE544" s="136"/>
      <c r="AF544" s="24"/>
      <c r="AG544" s="24"/>
      <c r="AH544" s="24"/>
      <c r="AI544" s="24"/>
      <c r="AJ544" s="24"/>
      <c r="AK544" s="24"/>
      <c r="AL544" s="180"/>
      <c r="AM544" s="24"/>
      <c r="AN544" s="24"/>
      <c r="AO544" s="24"/>
      <c r="AP544" s="29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F544" s="416"/>
      <c r="CG544" s="416"/>
      <c r="CH544" s="416"/>
      <c r="CI544" s="416"/>
      <c r="CK544" s="24"/>
      <c r="CL544" s="24"/>
      <c r="CM544" s="24"/>
      <c r="CN544" s="24"/>
      <c r="CO544" s="24"/>
      <c r="CP544" s="24"/>
      <c r="CQ544" s="24"/>
      <c r="CR544" s="24"/>
      <c r="CS544" s="24"/>
      <c r="CT544" s="474"/>
      <c r="CU544" s="24"/>
      <c r="CV544" s="24"/>
      <c r="CW544" s="24"/>
      <c r="CX544" s="475"/>
      <c r="CY544" s="475"/>
      <c r="CZ544" s="475"/>
      <c r="DA544" s="475"/>
    </row>
    <row r="545" spans="1:105">
      <c r="A545" s="11"/>
      <c r="B545" s="24"/>
      <c r="C545" s="24"/>
      <c r="D545" s="24"/>
      <c r="E545" s="24"/>
      <c r="F545" s="48"/>
      <c r="G545" s="24"/>
      <c r="H545" s="49"/>
      <c r="I545" s="24"/>
      <c r="J545" s="24"/>
      <c r="K545" s="24"/>
      <c r="L545" s="24"/>
      <c r="M545" s="24"/>
      <c r="N545" s="24"/>
      <c r="O545" s="24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4"/>
      <c r="AA545" s="24"/>
      <c r="AB545" s="24"/>
      <c r="AC545" s="24"/>
      <c r="AD545" s="136"/>
      <c r="AE545" s="136"/>
      <c r="AF545" s="24"/>
      <c r="AG545" s="24"/>
      <c r="AH545" s="24"/>
      <c r="AI545" s="24"/>
      <c r="AJ545" s="24"/>
      <c r="AK545" s="24"/>
      <c r="AL545" s="180"/>
      <c r="AM545" s="24"/>
      <c r="AN545" s="24"/>
      <c r="AO545" s="24"/>
      <c r="AP545" s="29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F545" s="416"/>
      <c r="CG545" s="416"/>
      <c r="CH545" s="416"/>
      <c r="CI545" s="416"/>
      <c r="CK545" s="24"/>
      <c r="CL545" s="24"/>
      <c r="CM545" s="24"/>
      <c r="CN545" s="24"/>
      <c r="CO545" s="24"/>
      <c r="CP545" s="24"/>
      <c r="CQ545" s="24"/>
      <c r="CR545" s="24"/>
      <c r="CS545" s="24"/>
      <c r="CT545" s="474"/>
      <c r="CU545" s="24"/>
      <c r="CV545" s="24"/>
      <c r="CW545" s="24"/>
      <c r="CX545" s="475"/>
      <c r="CY545" s="475"/>
      <c r="CZ545" s="475"/>
      <c r="DA545" s="475"/>
    </row>
    <row r="546" spans="1:105">
      <c r="A546" s="11"/>
      <c r="B546" s="24"/>
      <c r="C546" s="24"/>
      <c r="D546" s="24"/>
      <c r="E546" s="24"/>
      <c r="F546" s="48"/>
      <c r="G546" s="24"/>
      <c r="H546" s="49"/>
      <c r="I546" s="24"/>
      <c r="J546" s="24"/>
      <c r="K546" s="24"/>
      <c r="L546" s="24"/>
      <c r="M546" s="24"/>
      <c r="N546" s="24"/>
      <c r="O546" s="24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4"/>
      <c r="AA546" s="24"/>
      <c r="AB546" s="24"/>
      <c r="AC546" s="24"/>
      <c r="AD546" s="136"/>
      <c r="AE546" s="136"/>
      <c r="AF546" s="24"/>
      <c r="AG546" s="24"/>
      <c r="AH546" s="24"/>
      <c r="AI546" s="24"/>
      <c r="AJ546" s="24"/>
      <c r="AK546" s="24"/>
      <c r="AL546" s="180"/>
      <c r="AM546" s="24"/>
      <c r="AN546" s="24"/>
      <c r="AO546" s="24"/>
      <c r="AP546" s="29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F546" s="416"/>
      <c r="CG546" s="416"/>
      <c r="CH546" s="416"/>
      <c r="CI546" s="416"/>
      <c r="CK546" s="24"/>
      <c r="CL546" s="24"/>
      <c r="CM546" s="24"/>
      <c r="CN546" s="24"/>
      <c r="CO546" s="24"/>
      <c r="CP546" s="24"/>
      <c r="CQ546" s="24"/>
      <c r="CR546" s="24"/>
      <c r="CS546" s="24"/>
      <c r="CT546" s="474"/>
      <c r="CU546" s="24"/>
      <c r="CV546" s="24"/>
      <c r="CW546" s="24"/>
      <c r="CX546" s="475"/>
      <c r="CY546" s="475"/>
      <c r="CZ546" s="475"/>
      <c r="DA546" s="475"/>
    </row>
    <row r="547" spans="1:105">
      <c r="A547" s="11"/>
      <c r="B547" s="24"/>
      <c r="C547" s="24"/>
      <c r="D547" s="24"/>
      <c r="E547" s="24"/>
      <c r="F547" s="48"/>
      <c r="G547" s="24"/>
      <c r="H547" s="49"/>
      <c r="I547" s="24"/>
      <c r="J547" s="24"/>
      <c r="K547" s="24"/>
      <c r="L547" s="24"/>
      <c r="M547" s="24"/>
      <c r="N547" s="24"/>
      <c r="O547" s="24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4"/>
      <c r="AA547" s="24"/>
      <c r="AB547" s="24"/>
      <c r="AC547" s="24"/>
      <c r="AD547" s="136"/>
      <c r="AE547" s="136"/>
      <c r="AF547" s="24"/>
      <c r="AG547" s="24"/>
      <c r="AH547" s="24"/>
      <c r="AI547" s="24"/>
      <c r="AJ547" s="24"/>
      <c r="AK547" s="24"/>
      <c r="AL547" s="180"/>
      <c r="AM547" s="24"/>
      <c r="AN547" s="24"/>
      <c r="AO547" s="24"/>
      <c r="AP547" s="29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F547" s="416"/>
      <c r="CG547" s="416"/>
      <c r="CH547" s="416"/>
      <c r="CI547" s="416"/>
      <c r="CK547" s="24"/>
      <c r="CL547" s="24"/>
      <c r="CM547" s="24"/>
      <c r="CN547" s="24"/>
      <c r="CO547" s="24"/>
      <c r="CP547" s="24"/>
      <c r="CQ547" s="24"/>
      <c r="CR547" s="24"/>
      <c r="CS547" s="24"/>
      <c r="CT547" s="474"/>
      <c r="CU547" s="24"/>
      <c r="CV547" s="24"/>
      <c r="CW547" s="24"/>
      <c r="CX547" s="475"/>
      <c r="CY547" s="475"/>
      <c r="CZ547" s="475"/>
      <c r="DA547" s="475"/>
    </row>
    <row r="548" spans="1:105">
      <c r="A548" s="11"/>
      <c r="B548" s="24"/>
      <c r="C548" s="24"/>
      <c r="D548" s="24"/>
      <c r="E548" s="24"/>
      <c r="F548" s="48"/>
      <c r="G548" s="24"/>
      <c r="H548" s="49"/>
      <c r="I548" s="24"/>
      <c r="J548" s="24"/>
      <c r="K548" s="24"/>
      <c r="L548" s="24"/>
      <c r="M548" s="24"/>
      <c r="N548" s="24"/>
      <c r="O548" s="24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4"/>
      <c r="AA548" s="24"/>
      <c r="AB548" s="24"/>
      <c r="AC548" s="24"/>
      <c r="AD548" s="136"/>
      <c r="AE548" s="136"/>
      <c r="AF548" s="24"/>
      <c r="AG548" s="24"/>
      <c r="AH548" s="24"/>
      <c r="AI548" s="24"/>
      <c r="AJ548" s="24"/>
      <c r="AK548" s="24"/>
      <c r="AL548" s="180"/>
      <c r="AM548" s="24"/>
      <c r="AN548" s="24"/>
      <c r="AO548" s="24"/>
      <c r="AP548" s="29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F548" s="416"/>
      <c r="CG548" s="416"/>
      <c r="CH548" s="416"/>
      <c r="CI548" s="416"/>
      <c r="CK548" s="24"/>
      <c r="CL548" s="24"/>
      <c r="CM548" s="24"/>
      <c r="CN548" s="24"/>
      <c r="CO548" s="24"/>
      <c r="CP548" s="24"/>
      <c r="CQ548" s="24"/>
      <c r="CR548" s="24"/>
      <c r="CS548" s="24"/>
      <c r="CT548" s="474"/>
      <c r="CU548" s="24"/>
      <c r="CV548" s="24"/>
      <c r="CW548" s="24"/>
      <c r="CX548" s="475"/>
      <c r="CY548" s="475"/>
      <c r="CZ548" s="475"/>
      <c r="DA548" s="475"/>
    </row>
    <row r="549" spans="1:105">
      <c r="A549" s="11"/>
      <c r="B549" s="24"/>
      <c r="C549" s="24"/>
      <c r="D549" s="24"/>
      <c r="E549" s="24"/>
      <c r="F549" s="48"/>
      <c r="G549" s="24"/>
      <c r="H549" s="49"/>
      <c r="I549" s="24"/>
      <c r="J549" s="24"/>
      <c r="K549" s="24"/>
      <c r="L549" s="24"/>
      <c r="M549" s="24"/>
      <c r="N549" s="24"/>
      <c r="O549" s="24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4"/>
      <c r="AA549" s="24"/>
      <c r="AB549" s="24"/>
      <c r="AC549" s="24"/>
      <c r="AD549" s="136"/>
      <c r="AE549" s="136"/>
      <c r="AF549" s="24"/>
      <c r="AG549" s="24"/>
      <c r="AH549" s="24"/>
      <c r="AI549" s="24"/>
      <c r="AJ549" s="24"/>
      <c r="AK549" s="24"/>
      <c r="AL549" s="180"/>
      <c r="AM549" s="24"/>
      <c r="AN549" s="24"/>
      <c r="AO549" s="24"/>
      <c r="AP549" s="29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F549" s="416"/>
      <c r="CG549" s="416"/>
      <c r="CH549" s="416"/>
      <c r="CI549" s="416"/>
      <c r="CK549" s="24"/>
      <c r="CL549" s="24"/>
      <c r="CM549" s="24"/>
      <c r="CN549" s="24"/>
      <c r="CO549" s="24"/>
      <c r="CP549" s="24"/>
      <c r="CQ549" s="24"/>
      <c r="CR549" s="24"/>
      <c r="CS549" s="24"/>
      <c r="CT549" s="474"/>
      <c r="CU549" s="24"/>
      <c r="CV549" s="24"/>
      <c r="CW549" s="24"/>
      <c r="CX549" s="475"/>
      <c r="CY549" s="475"/>
      <c r="CZ549" s="475"/>
      <c r="DA549" s="475"/>
    </row>
    <row r="550" spans="1:105">
      <c r="A550" s="11"/>
      <c r="B550" s="24"/>
      <c r="C550" s="24"/>
      <c r="D550" s="24"/>
      <c r="E550" s="24"/>
      <c r="F550" s="48"/>
      <c r="G550" s="24"/>
      <c r="H550" s="49"/>
      <c r="I550" s="24"/>
      <c r="J550" s="24"/>
      <c r="K550" s="24"/>
      <c r="L550" s="24"/>
      <c r="M550" s="24"/>
      <c r="N550" s="24"/>
      <c r="O550" s="24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4"/>
      <c r="AA550" s="24"/>
      <c r="AB550" s="24"/>
      <c r="AC550" s="24"/>
      <c r="AD550" s="136"/>
      <c r="AE550" s="136"/>
      <c r="AF550" s="24"/>
      <c r="AG550" s="24"/>
      <c r="AH550" s="24"/>
      <c r="AI550" s="24"/>
      <c r="AJ550" s="24"/>
      <c r="AK550" s="24"/>
      <c r="AL550" s="180"/>
      <c r="AM550" s="24"/>
      <c r="AN550" s="24"/>
      <c r="AO550" s="24"/>
      <c r="AP550" s="29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F550" s="416"/>
      <c r="CG550" s="416"/>
      <c r="CH550" s="416"/>
      <c r="CI550" s="416"/>
      <c r="CK550" s="24"/>
      <c r="CL550" s="24"/>
      <c r="CM550" s="24"/>
      <c r="CN550" s="24"/>
      <c r="CO550" s="24"/>
      <c r="CP550" s="24"/>
      <c r="CQ550" s="24"/>
      <c r="CR550" s="24"/>
      <c r="CS550" s="24"/>
      <c r="CT550" s="474"/>
      <c r="CU550" s="24"/>
      <c r="CV550" s="24"/>
      <c r="CW550" s="24"/>
      <c r="CX550" s="475"/>
      <c r="CY550" s="475"/>
      <c r="CZ550" s="475"/>
      <c r="DA550" s="475"/>
    </row>
    <row r="551" spans="1:105">
      <c r="A551" s="11"/>
      <c r="B551" s="24"/>
      <c r="C551" s="24"/>
      <c r="D551" s="24"/>
      <c r="E551" s="24"/>
      <c r="F551" s="48"/>
      <c r="G551" s="24"/>
      <c r="H551" s="49"/>
      <c r="I551" s="24"/>
      <c r="J551" s="24"/>
      <c r="K551" s="24"/>
      <c r="L551" s="24"/>
      <c r="M551" s="24"/>
      <c r="N551" s="24"/>
      <c r="O551" s="24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4"/>
      <c r="AA551" s="24"/>
      <c r="AB551" s="24"/>
      <c r="AC551" s="24"/>
      <c r="AD551" s="136"/>
      <c r="AE551" s="136"/>
      <c r="AF551" s="24"/>
      <c r="AG551" s="24"/>
      <c r="AH551" s="24"/>
      <c r="AI551" s="24"/>
      <c r="AJ551" s="24"/>
      <c r="AK551" s="24"/>
      <c r="AL551" s="180"/>
      <c r="AM551" s="24"/>
      <c r="AN551" s="24"/>
      <c r="AO551" s="24"/>
      <c r="AP551" s="29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F551" s="416"/>
      <c r="CG551" s="416"/>
      <c r="CH551" s="416"/>
      <c r="CI551" s="416"/>
      <c r="CK551" s="24"/>
      <c r="CL551" s="24"/>
      <c r="CM551" s="24"/>
      <c r="CN551" s="24"/>
      <c r="CO551" s="24"/>
      <c r="CP551" s="24"/>
      <c r="CQ551" s="24"/>
      <c r="CR551" s="24"/>
      <c r="CS551" s="24"/>
      <c r="CT551" s="474"/>
      <c r="CU551" s="24"/>
      <c r="CV551" s="24"/>
      <c r="CW551" s="24"/>
      <c r="CX551" s="475"/>
      <c r="CY551" s="475"/>
      <c r="CZ551" s="475"/>
      <c r="DA551" s="475"/>
    </row>
    <row r="552" spans="1:105">
      <c r="A552" s="11"/>
      <c r="B552" s="24"/>
      <c r="C552" s="24"/>
      <c r="D552" s="24"/>
      <c r="E552" s="24"/>
      <c r="F552" s="48"/>
      <c r="G552" s="24"/>
      <c r="H552" s="49"/>
      <c r="I552" s="24"/>
      <c r="J552" s="24"/>
      <c r="K552" s="24"/>
      <c r="L552" s="24"/>
      <c r="M552" s="24"/>
      <c r="N552" s="24"/>
      <c r="O552" s="24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4"/>
      <c r="AA552" s="24"/>
      <c r="AB552" s="24"/>
      <c r="AC552" s="24"/>
      <c r="AD552" s="136"/>
      <c r="AE552" s="136"/>
      <c r="AF552" s="24"/>
      <c r="AG552" s="24"/>
      <c r="AH552" s="24"/>
      <c r="AI552" s="24"/>
      <c r="AJ552" s="24"/>
      <c r="AK552" s="24"/>
      <c r="AL552" s="180"/>
      <c r="AM552" s="24"/>
      <c r="AN552" s="24"/>
      <c r="AO552" s="24"/>
      <c r="AP552" s="29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F552" s="416"/>
      <c r="CG552" s="416"/>
      <c r="CH552" s="416"/>
      <c r="CI552" s="416"/>
      <c r="CK552" s="24"/>
      <c r="CL552" s="24"/>
      <c r="CM552" s="24"/>
      <c r="CN552" s="24"/>
      <c r="CO552" s="24"/>
      <c r="CP552" s="24"/>
      <c r="CQ552" s="24"/>
      <c r="CR552" s="24"/>
      <c r="CS552" s="24"/>
      <c r="CT552" s="474"/>
      <c r="CU552" s="24"/>
      <c r="CV552" s="24"/>
      <c r="CW552" s="24"/>
      <c r="CX552" s="475"/>
      <c r="CY552" s="475"/>
      <c r="CZ552" s="475"/>
      <c r="DA552" s="475"/>
    </row>
    <row r="553" spans="1:105">
      <c r="A553" s="11"/>
      <c r="B553" s="24"/>
      <c r="C553" s="24"/>
      <c r="D553" s="24"/>
      <c r="E553" s="24"/>
      <c r="F553" s="48"/>
      <c r="G553" s="24"/>
      <c r="H553" s="49"/>
      <c r="I553" s="24"/>
      <c r="J553" s="24"/>
      <c r="K553" s="24"/>
      <c r="L553" s="24"/>
      <c r="M553" s="24"/>
      <c r="N553" s="24"/>
      <c r="O553" s="24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4"/>
      <c r="AA553" s="24"/>
      <c r="AB553" s="24"/>
      <c r="AC553" s="24"/>
      <c r="AD553" s="136"/>
      <c r="AE553" s="136"/>
      <c r="AF553" s="24"/>
      <c r="AG553" s="24"/>
      <c r="AH553" s="24"/>
      <c r="AI553" s="24"/>
      <c r="AJ553" s="24"/>
      <c r="AK553" s="24"/>
      <c r="AL553" s="180"/>
      <c r="AM553" s="24"/>
      <c r="AN553" s="24"/>
      <c r="AO553" s="24"/>
      <c r="AP553" s="29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F553" s="416"/>
      <c r="CG553" s="416"/>
      <c r="CH553" s="416"/>
      <c r="CI553" s="416"/>
      <c r="CK553" s="24"/>
      <c r="CL553" s="24"/>
      <c r="CM553" s="24"/>
      <c r="CN553" s="24"/>
      <c r="CO553" s="24"/>
      <c r="CP553" s="24"/>
      <c r="CQ553" s="24"/>
      <c r="CR553" s="24"/>
      <c r="CS553" s="24"/>
      <c r="CT553" s="474"/>
      <c r="CU553" s="24"/>
      <c r="CV553" s="24"/>
      <c r="CW553" s="24"/>
      <c r="CX553" s="475"/>
      <c r="CY553" s="475"/>
      <c r="CZ553" s="475"/>
      <c r="DA553" s="475"/>
    </row>
    <row r="554" spans="1:105">
      <c r="A554" s="11"/>
      <c r="B554" s="24"/>
      <c r="C554" s="24"/>
      <c r="D554" s="24"/>
      <c r="E554" s="24"/>
      <c r="F554" s="48"/>
      <c r="G554" s="24"/>
      <c r="H554" s="49"/>
      <c r="I554" s="24"/>
      <c r="J554" s="24"/>
      <c r="K554" s="24"/>
      <c r="L554" s="24"/>
      <c r="M554" s="24"/>
      <c r="N554" s="24"/>
      <c r="O554" s="24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4"/>
      <c r="AA554" s="24"/>
      <c r="AB554" s="24"/>
      <c r="AC554" s="24"/>
      <c r="AD554" s="136"/>
      <c r="AE554" s="136"/>
      <c r="AF554" s="24"/>
      <c r="AG554" s="24"/>
      <c r="AH554" s="24"/>
      <c r="AI554" s="24"/>
      <c r="AJ554" s="24"/>
      <c r="AK554" s="24"/>
      <c r="AL554" s="180"/>
      <c r="AM554" s="24"/>
      <c r="AN554" s="24"/>
      <c r="AO554" s="24"/>
      <c r="AP554" s="29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F554" s="416"/>
      <c r="CG554" s="416"/>
      <c r="CH554" s="416"/>
      <c r="CI554" s="416"/>
      <c r="CK554" s="24"/>
      <c r="CL554" s="24"/>
      <c r="CM554" s="24"/>
      <c r="CN554" s="24"/>
      <c r="CO554" s="24"/>
      <c r="CP554" s="24"/>
      <c r="CQ554" s="24"/>
      <c r="CR554" s="24"/>
      <c r="CS554" s="24"/>
      <c r="CT554" s="474"/>
      <c r="CU554" s="24"/>
      <c r="CV554" s="24"/>
      <c r="CW554" s="24"/>
      <c r="CX554" s="475"/>
      <c r="CY554" s="475"/>
      <c r="CZ554" s="475"/>
      <c r="DA554" s="475"/>
    </row>
    <row r="555" spans="1:105">
      <c r="A555" s="11"/>
      <c r="B555" s="24"/>
      <c r="C555" s="24"/>
      <c r="D555" s="24"/>
      <c r="E555" s="24"/>
      <c r="F555" s="48"/>
      <c r="G555" s="24"/>
      <c r="H555" s="49"/>
      <c r="I555" s="24"/>
      <c r="J555" s="24"/>
      <c r="K555" s="24"/>
      <c r="L555" s="24"/>
      <c r="M555" s="24"/>
      <c r="N555" s="24"/>
      <c r="O555" s="24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4"/>
      <c r="AA555" s="24"/>
      <c r="AB555" s="24"/>
      <c r="AC555" s="24"/>
      <c r="AD555" s="136"/>
      <c r="AE555" s="136"/>
      <c r="AF555" s="24"/>
      <c r="AG555" s="24"/>
      <c r="AH555" s="24"/>
      <c r="AI555" s="24"/>
      <c r="AJ555" s="24"/>
      <c r="AK555" s="24"/>
      <c r="AL555" s="180"/>
      <c r="AM555" s="24"/>
      <c r="AN555" s="24"/>
      <c r="AO555" s="24"/>
      <c r="AP555" s="29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F555" s="416"/>
      <c r="CG555" s="416"/>
      <c r="CH555" s="416"/>
      <c r="CI555" s="416"/>
      <c r="CK555" s="24"/>
      <c r="CL555" s="24"/>
      <c r="CM555" s="24"/>
      <c r="CN555" s="24"/>
      <c r="CO555" s="24"/>
      <c r="CP555" s="24"/>
      <c r="CQ555" s="24"/>
      <c r="CR555" s="24"/>
      <c r="CS555" s="24"/>
      <c r="CT555" s="474"/>
      <c r="CU555" s="24"/>
      <c r="CV555" s="24"/>
      <c r="CW555" s="24"/>
      <c r="CX555" s="475"/>
      <c r="CY555" s="475"/>
      <c r="CZ555" s="475"/>
      <c r="DA555" s="475"/>
    </row>
    <row r="556" spans="1:105">
      <c r="A556" s="11"/>
      <c r="B556" s="24"/>
      <c r="C556" s="24"/>
      <c r="D556" s="24"/>
      <c r="E556" s="24"/>
      <c r="F556" s="48"/>
      <c r="G556" s="24"/>
      <c r="H556" s="49"/>
      <c r="I556" s="24"/>
      <c r="J556" s="24"/>
      <c r="K556" s="24"/>
      <c r="L556" s="24"/>
      <c r="M556" s="24"/>
      <c r="N556" s="24"/>
      <c r="O556" s="24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4"/>
      <c r="AA556" s="24"/>
      <c r="AB556" s="24"/>
      <c r="AC556" s="24"/>
      <c r="AD556" s="136"/>
      <c r="AE556" s="136"/>
      <c r="AF556" s="24"/>
      <c r="AG556" s="24"/>
      <c r="AH556" s="24"/>
      <c r="AI556" s="24"/>
      <c r="AJ556" s="24"/>
      <c r="AK556" s="24"/>
      <c r="AL556" s="180"/>
      <c r="AM556" s="24"/>
      <c r="AN556" s="24"/>
      <c r="AO556" s="24"/>
      <c r="AP556" s="29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F556" s="416"/>
      <c r="CG556" s="416"/>
      <c r="CH556" s="416"/>
      <c r="CI556" s="416"/>
      <c r="CK556" s="24"/>
      <c r="CL556" s="24"/>
      <c r="CM556" s="24"/>
      <c r="CN556" s="24"/>
      <c r="CO556" s="24"/>
      <c r="CP556" s="24"/>
      <c r="CQ556" s="24"/>
      <c r="CR556" s="24"/>
      <c r="CS556" s="24"/>
      <c r="CT556" s="474"/>
      <c r="CU556" s="24"/>
      <c r="CV556" s="24"/>
      <c r="CW556" s="24"/>
      <c r="CX556" s="475"/>
      <c r="CY556" s="475"/>
      <c r="CZ556" s="475"/>
      <c r="DA556" s="475"/>
    </row>
    <row r="557" spans="1:105">
      <c r="A557" s="11"/>
      <c r="B557" s="24"/>
      <c r="C557" s="24"/>
      <c r="D557" s="24"/>
      <c r="E557" s="24"/>
      <c r="F557" s="48"/>
      <c r="G557" s="24"/>
      <c r="H557" s="49"/>
      <c r="I557" s="24"/>
      <c r="J557" s="24"/>
      <c r="K557" s="24"/>
      <c r="L557" s="24"/>
      <c r="M557" s="24"/>
      <c r="N557" s="24"/>
      <c r="O557" s="24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4"/>
      <c r="AA557" s="24"/>
      <c r="AB557" s="24"/>
      <c r="AC557" s="24"/>
      <c r="AD557" s="136"/>
      <c r="AE557" s="136"/>
      <c r="AF557" s="24"/>
      <c r="AG557" s="24"/>
      <c r="AH557" s="24"/>
      <c r="AI557" s="24"/>
      <c r="AJ557" s="24"/>
      <c r="AK557" s="24"/>
      <c r="AL557" s="180"/>
      <c r="AM557" s="24"/>
      <c r="AN557" s="24"/>
      <c r="AO557" s="24"/>
      <c r="AP557" s="29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F557" s="416"/>
      <c r="CG557" s="416"/>
      <c r="CH557" s="416"/>
      <c r="CI557" s="416"/>
      <c r="CK557" s="24"/>
      <c r="CL557" s="24"/>
      <c r="CM557" s="24"/>
      <c r="CN557" s="24"/>
      <c r="CO557" s="24"/>
      <c r="CP557" s="24"/>
      <c r="CQ557" s="24"/>
      <c r="CR557" s="24"/>
      <c r="CS557" s="24"/>
      <c r="CT557" s="474"/>
      <c r="CU557" s="24"/>
      <c r="CV557" s="24"/>
      <c r="CW557" s="24"/>
      <c r="CX557" s="475"/>
      <c r="CY557" s="475"/>
      <c r="CZ557" s="475"/>
      <c r="DA557" s="475"/>
    </row>
    <row r="558" spans="1:105">
      <c r="A558" s="11"/>
      <c r="B558" s="24"/>
      <c r="C558" s="24"/>
      <c r="D558" s="24"/>
      <c r="E558" s="24"/>
      <c r="F558" s="48"/>
      <c r="G558" s="24"/>
      <c r="H558" s="49"/>
      <c r="I558" s="24"/>
      <c r="J558" s="24"/>
      <c r="K558" s="24"/>
      <c r="L558" s="24"/>
      <c r="M558" s="24"/>
      <c r="N558" s="24"/>
      <c r="O558" s="24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4"/>
      <c r="AA558" s="24"/>
      <c r="AB558" s="24"/>
      <c r="AC558" s="24"/>
      <c r="AD558" s="136"/>
      <c r="AE558" s="136"/>
      <c r="AF558" s="24"/>
      <c r="AG558" s="24"/>
      <c r="AH558" s="24"/>
      <c r="AI558" s="24"/>
      <c r="AJ558" s="24"/>
      <c r="AK558" s="24"/>
      <c r="AL558" s="180"/>
      <c r="AM558" s="24"/>
      <c r="AN558" s="24"/>
      <c r="AO558" s="24"/>
      <c r="AP558" s="29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F558" s="416"/>
      <c r="CG558" s="416"/>
      <c r="CH558" s="416"/>
      <c r="CI558" s="416"/>
      <c r="CK558" s="24"/>
      <c r="CL558" s="24"/>
      <c r="CM558" s="24"/>
      <c r="CN558" s="24"/>
      <c r="CO558" s="24"/>
      <c r="CP558" s="24"/>
      <c r="CQ558" s="24"/>
      <c r="CR558" s="24"/>
      <c r="CS558" s="24"/>
      <c r="CT558" s="474"/>
      <c r="CU558" s="24"/>
      <c r="CV558" s="24"/>
      <c r="CW558" s="24"/>
      <c r="CX558" s="475"/>
      <c r="CY558" s="475"/>
      <c r="CZ558" s="475"/>
      <c r="DA558" s="475"/>
    </row>
    <row r="559" spans="1:105">
      <c r="A559" s="11"/>
      <c r="B559" s="24"/>
      <c r="C559" s="24"/>
      <c r="D559" s="24"/>
      <c r="E559" s="24"/>
      <c r="F559" s="48"/>
      <c r="G559" s="24"/>
      <c r="H559" s="49"/>
      <c r="I559" s="24"/>
      <c r="J559" s="24"/>
      <c r="K559" s="24"/>
      <c r="L559" s="24"/>
      <c r="M559" s="24"/>
      <c r="N559" s="24"/>
      <c r="O559" s="24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4"/>
      <c r="AA559" s="24"/>
      <c r="AB559" s="24"/>
      <c r="AC559" s="24"/>
      <c r="AD559" s="136"/>
      <c r="AE559" s="136"/>
      <c r="AF559" s="24"/>
      <c r="AG559" s="24"/>
      <c r="AH559" s="24"/>
      <c r="AI559" s="24"/>
      <c r="AJ559" s="24"/>
      <c r="AK559" s="24"/>
      <c r="AL559" s="180"/>
      <c r="AM559" s="24"/>
      <c r="AN559" s="24"/>
      <c r="AO559" s="24"/>
      <c r="AP559" s="29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F559" s="416"/>
      <c r="CG559" s="416"/>
      <c r="CH559" s="416"/>
      <c r="CI559" s="416"/>
      <c r="CK559" s="24"/>
      <c r="CL559" s="24"/>
      <c r="CM559" s="24"/>
      <c r="CN559" s="24"/>
      <c r="CO559" s="24"/>
      <c r="CP559" s="24"/>
      <c r="CQ559" s="24"/>
      <c r="CR559" s="24"/>
      <c r="CS559" s="24"/>
      <c r="CT559" s="474"/>
      <c r="CU559" s="24"/>
      <c r="CV559" s="24"/>
      <c r="CW559" s="24"/>
      <c r="CX559" s="475"/>
      <c r="CY559" s="475"/>
      <c r="CZ559" s="475"/>
      <c r="DA559" s="475"/>
    </row>
    <row r="560" spans="1:105">
      <c r="A560" s="11"/>
      <c r="B560" s="24"/>
      <c r="C560" s="24"/>
      <c r="D560" s="24"/>
      <c r="E560" s="24"/>
      <c r="F560" s="48"/>
      <c r="G560" s="24"/>
      <c r="H560" s="49"/>
      <c r="I560" s="24"/>
      <c r="J560" s="24"/>
      <c r="K560" s="24"/>
      <c r="L560" s="24"/>
      <c r="M560" s="24"/>
      <c r="N560" s="24"/>
      <c r="O560" s="24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4"/>
      <c r="AA560" s="24"/>
      <c r="AB560" s="24"/>
      <c r="AC560" s="24"/>
      <c r="AD560" s="136"/>
      <c r="AE560" s="136"/>
      <c r="AF560" s="24"/>
      <c r="AG560" s="24"/>
      <c r="AH560" s="24"/>
      <c r="AI560" s="24"/>
      <c r="AJ560" s="24"/>
      <c r="AK560" s="24"/>
      <c r="AL560" s="180"/>
      <c r="AM560" s="24"/>
      <c r="AN560" s="24"/>
      <c r="AO560" s="24"/>
      <c r="AP560" s="29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F560" s="416"/>
      <c r="CG560" s="416"/>
      <c r="CH560" s="416"/>
      <c r="CI560" s="416"/>
      <c r="CK560" s="24"/>
      <c r="CL560" s="24"/>
      <c r="CM560" s="24"/>
      <c r="CN560" s="24"/>
      <c r="CO560" s="24"/>
      <c r="CP560" s="24"/>
      <c r="CQ560" s="24"/>
      <c r="CR560" s="24"/>
      <c r="CS560" s="24"/>
      <c r="CT560" s="474"/>
      <c r="CU560" s="24"/>
      <c r="CV560" s="24"/>
      <c r="CW560" s="24"/>
      <c r="CX560" s="475"/>
      <c r="CY560" s="475"/>
      <c r="CZ560" s="475"/>
      <c r="DA560" s="475"/>
    </row>
    <row r="561" spans="1:105">
      <c r="A561" s="11"/>
      <c r="B561" s="24"/>
      <c r="C561" s="24"/>
      <c r="D561" s="24"/>
      <c r="E561" s="24"/>
      <c r="F561" s="48"/>
      <c r="G561" s="24"/>
      <c r="H561" s="49"/>
      <c r="I561" s="24"/>
      <c r="J561" s="24"/>
      <c r="K561" s="24"/>
      <c r="L561" s="24"/>
      <c r="M561" s="24"/>
      <c r="N561" s="24"/>
      <c r="O561" s="24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4"/>
      <c r="AA561" s="24"/>
      <c r="AB561" s="24"/>
      <c r="AC561" s="24"/>
      <c r="AD561" s="136"/>
      <c r="AE561" s="136"/>
      <c r="AF561" s="24"/>
      <c r="AG561" s="24"/>
      <c r="AH561" s="24"/>
      <c r="AI561" s="24"/>
      <c r="AJ561" s="24"/>
      <c r="AK561" s="24"/>
      <c r="AL561" s="180"/>
      <c r="AM561" s="24"/>
      <c r="AN561" s="24"/>
      <c r="AO561" s="24"/>
      <c r="AP561" s="29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F561" s="416"/>
      <c r="CG561" s="416"/>
      <c r="CH561" s="416"/>
      <c r="CI561" s="416"/>
      <c r="CK561" s="24"/>
      <c r="CL561" s="24"/>
      <c r="CM561" s="24"/>
      <c r="CN561" s="24"/>
      <c r="CO561" s="24"/>
      <c r="CP561" s="24"/>
      <c r="CQ561" s="24"/>
      <c r="CR561" s="24"/>
      <c r="CS561" s="24"/>
      <c r="CT561" s="474"/>
      <c r="CU561" s="24"/>
      <c r="CV561" s="24"/>
      <c r="CW561" s="24"/>
      <c r="CX561" s="475"/>
      <c r="CY561" s="475"/>
      <c r="CZ561" s="475"/>
      <c r="DA561" s="475"/>
    </row>
    <row r="562" spans="1:105">
      <c r="A562" s="11"/>
      <c r="B562" s="24"/>
      <c r="C562" s="24"/>
      <c r="D562" s="24"/>
      <c r="E562" s="24"/>
      <c r="F562" s="48"/>
      <c r="G562" s="24"/>
      <c r="H562" s="49"/>
      <c r="I562" s="24"/>
      <c r="J562" s="24"/>
      <c r="K562" s="24"/>
      <c r="L562" s="24"/>
      <c r="M562" s="24"/>
      <c r="N562" s="24"/>
      <c r="O562" s="24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4"/>
      <c r="AA562" s="24"/>
      <c r="AB562" s="24"/>
      <c r="AC562" s="24"/>
      <c r="AD562" s="136"/>
      <c r="AE562" s="136"/>
      <c r="AF562" s="24"/>
      <c r="AG562" s="24"/>
      <c r="AH562" s="24"/>
      <c r="AI562" s="24"/>
      <c r="AJ562" s="24"/>
      <c r="AK562" s="24"/>
      <c r="AL562" s="180"/>
      <c r="AM562" s="24"/>
      <c r="AN562" s="24"/>
      <c r="AO562" s="24"/>
      <c r="AP562" s="29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F562" s="416"/>
      <c r="CG562" s="416"/>
      <c r="CH562" s="416"/>
      <c r="CI562" s="416"/>
      <c r="CK562" s="24"/>
      <c r="CL562" s="24"/>
      <c r="CM562" s="24"/>
      <c r="CN562" s="24"/>
      <c r="CO562" s="24"/>
      <c r="CP562" s="24"/>
      <c r="CQ562" s="24"/>
      <c r="CR562" s="24"/>
      <c r="CS562" s="24"/>
      <c r="CT562" s="474"/>
      <c r="CU562" s="24"/>
      <c r="CV562" s="24"/>
      <c r="CW562" s="24"/>
      <c r="CX562" s="475"/>
      <c r="CY562" s="475"/>
      <c r="CZ562" s="475"/>
      <c r="DA562" s="475"/>
    </row>
    <row r="563" spans="1:105">
      <c r="A563" s="11"/>
      <c r="B563" s="24"/>
      <c r="C563" s="24"/>
      <c r="D563" s="24"/>
      <c r="E563" s="24"/>
      <c r="F563" s="48"/>
      <c r="G563" s="24"/>
      <c r="H563" s="49"/>
      <c r="I563" s="24"/>
      <c r="J563" s="24"/>
      <c r="K563" s="24"/>
      <c r="L563" s="24"/>
      <c r="M563" s="24"/>
      <c r="N563" s="24"/>
      <c r="O563" s="24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4"/>
      <c r="AA563" s="24"/>
      <c r="AB563" s="24"/>
      <c r="AC563" s="24"/>
      <c r="AD563" s="136"/>
      <c r="AE563" s="136"/>
      <c r="AF563" s="24"/>
      <c r="AG563" s="24"/>
      <c r="AH563" s="24"/>
      <c r="AI563" s="24"/>
      <c r="AJ563" s="24"/>
      <c r="AK563" s="24"/>
      <c r="AL563" s="180"/>
      <c r="AM563" s="24"/>
      <c r="AN563" s="24"/>
      <c r="AO563" s="24"/>
      <c r="AP563" s="29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F563" s="416"/>
      <c r="CG563" s="416"/>
      <c r="CH563" s="416"/>
      <c r="CI563" s="416"/>
      <c r="CK563" s="24"/>
      <c r="CL563" s="24"/>
      <c r="CM563" s="24"/>
      <c r="CN563" s="24"/>
      <c r="CO563" s="24"/>
      <c r="CP563" s="24"/>
      <c r="CQ563" s="24"/>
      <c r="CR563" s="24"/>
      <c r="CS563" s="24"/>
      <c r="CT563" s="474"/>
      <c r="CU563" s="24"/>
      <c r="CV563" s="24"/>
      <c r="CW563" s="24"/>
      <c r="CX563" s="475"/>
      <c r="CY563" s="475"/>
      <c r="CZ563" s="475"/>
      <c r="DA563" s="475"/>
    </row>
    <row r="564" spans="1:105">
      <c r="A564" s="11"/>
      <c r="B564" s="24"/>
      <c r="C564" s="24"/>
      <c r="D564" s="24"/>
      <c r="E564" s="24"/>
      <c r="F564" s="48"/>
      <c r="G564" s="24"/>
      <c r="H564" s="49"/>
      <c r="I564" s="24"/>
      <c r="J564" s="24"/>
      <c r="K564" s="24"/>
      <c r="L564" s="24"/>
      <c r="M564" s="24"/>
      <c r="N564" s="24"/>
      <c r="O564" s="24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4"/>
      <c r="AA564" s="24"/>
      <c r="AB564" s="24"/>
      <c r="AC564" s="24"/>
      <c r="AD564" s="136"/>
      <c r="AE564" s="136"/>
      <c r="AF564" s="24"/>
      <c r="AG564" s="24"/>
      <c r="AH564" s="24"/>
      <c r="AI564" s="24"/>
      <c r="AJ564" s="24"/>
      <c r="AK564" s="24"/>
      <c r="AL564" s="180"/>
      <c r="AM564" s="24"/>
      <c r="AN564" s="24"/>
      <c r="AO564" s="24"/>
      <c r="AP564" s="29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F564" s="416"/>
      <c r="CG564" s="416"/>
      <c r="CH564" s="416"/>
      <c r="CI564" s="416"/>
      <c r="CK564" s="24"/>
      <c r="CL564" s="24"/>
      <c r="CM564" s="24"/>
      <c r="CN564" s="24"/>
      <c r="CO564" s="24"/>
      <c r="CP564" s="24"/>
      <c r="CQ564" s="24"/>
      <c r="CR564" s="24"/>
      <c r="CS564" s="24"/>
      <c r="CT564" s="474"/>
      <c r="CU564" s="24"/>
      <c r="CV564" s="24"/>
      <c r="CW564" s="24"/>
      <c r="CX564" s="475"/>
      <c r="CY564" s="475"/>
      <c r="CZ564" s="475"/>
      <c r="DA564" s="475"/>
    </row>
    <row r="565" spans="1:105">
      <c r="A565" s="11"/>
      <c r="B565" s="24"/>
      <c r="C565" s="24"/>
      <c r="D565" s="24"/>
      <c r="E565" s="24"/>
      <c r="F565" s="48"/>
      <c r="G565" s="24"/>
      <c r="H565" s="49"/>
      <c r="I565" s="24"/>
      <c r="J565" s="24"/>
      <c r="K565" s="24"/>
      <c r="L565" s="24"/>
      <c r="M565" s="24"/>
      <c r="N565" s="24"/>
      <c r="O565" s="24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4"/>
      <c r="AA565" s="24"/>
      <c r="AB565" s="24"/>
      <c r="AC565" s="24"/>
      <c r="AD565" s="136"/>
      <c r="AE565" s="136"/>
      <c r="AF565" s="24"/>
      <c r="AG565" s="24"/>
      <c r="AH565" s="24"/>
      <c r="AI565" s="24"/>
      <c r="AJ565" s="24"/>
      <c r="AK565" s="24"/>
      <c r="AL565" s="180"/>
      <c r="AM565" s="24"/>
      <c r="AN565" s="24"/>
      <c r="AO565" s="24"/>
      <c r="AP565" s="29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F565" s="416"/>
      <c r="CG565" s="416"/>
      <c r="CH565" s="416"/>
      <c r="CI565" s="416"/>
      <c r="CK565" s="24"/>
      <c r="CL565" s="24"/>
      <c r="CM565" s="24"/>
      <c r="CN565" s="24"/>
      <c r="CO565" s="24"/>
      <c r="CP565" s="24"/>
      <c r="CQ565" s="24"/>
      <c r="CR565" s="24"/>
      <c r="CS565" s="24"/>
      <c r="CT565" s="474"/>
      <c r="CU565" s="24"/>
      <c r="CV565" s="24"/>
      <c r="CW565" s="24"/>
      <c r="CX565" s="475"/>
      <c r="CY565" s="475"/>
      <c r="CZ565" s="475"/>
      <c r="DA565" s="475"/>
    </row>
    <row r="566" spans="1:105">
      <c r="A566" s="11"/>
      <c r="B566" s="24"/>
      <c r="C566" s="24"/>
      <c r="D566" s="24"/>
      <c r="E566" s="24"/>
      <c r="F566" s="48"/>
      <c r="G566" s="24"/>
      <c r="H566" s="49"/>
      <c r="I566" s="24"/>
      <c r="J566" s="24"/>
      <c r="K566" s="24"/>
      <c r="L566" s="24"/>
      <c r="M566" s="24"/>
      <c r="N566" s="24"/>
      <c r="O566" s="24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4"/>
      <c r="AA566" s="24"/>
      <c r="AB566" s="24"/>
      <c r="AC566" s="24"/>
      <c r="AD566" s="136"/>
      <c r="AE566" s="136"/>
      <c r="AF566" s="24"/>
      <c r="AG566" s="24"/>
      <c r="AH566" s="24"/>
      <c r="AI566" s="24"/>
      <c r="AJ566" s="24"/>
      <c r="AK566" s="24"/>
      <c r="AL566" s="180"/>
      <c r="AM566" s="24"/>
      <c r="AN566" s="24"/>
      <c r="AO566" s="24"/>
      <c r="AP566" s="29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F566" s="416"/>
      <c r="CG566" s="416"/>
      <c r="CH566" s="416"/>
      <c r="CI566" s="416"/>
      <c r="CK566" s="24"/>
      <c r="CL566" s="24"/>
      <c r="CM566" s="24"/>
      <c r="CN566" s="24"/>
      <c r="CO566" s="24"/>
      <c r="CP566" s="24"/>
      <c r="CQ566" s="24"/>
      <c r="CR566" s="24"/>
      <c r="CS566" s="24"/>
      <c r="CT566" s="474"/>
      <c r="CU566" s="24"/>
      <c r="CV566" s="24"/>
      <c r="CW566" s="24"/>
      <c r="CX566" s="475"/>
      <c r="CY566" s="475"/>
      <c r="CZ566" s="475"/>
      <c r="DA566" s="475"/>
    </row>
    <row r="567" spans="1:105">
      <c r="A567" s="11"/>
      <c r="B567" s="24"/>
      <c r="C567" s="24"/>
      <c r="D567" s="24"/>
      <c r="E567" s="24"/>
      <c r="F567" s="48"/>
      <c r="G567" s="24"/>
      <c r="H567" s="49"/>
      <c r="I567" s="24"/>
      <c r="J567" s="24"/>
      <c r="K567" s="24"/>
      <c r="L567" s="24"/>
      <c r="M567" s="24"/>
      <c r="N567" s="24"/>
      <c r="O567" s="24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4"/>
      <c r="AA567" s="24"/>
      <c r="AB567" s="24"/>
      <c r="AC567" s="24"/>
      <c r="AD567" s="136"/>
      <c r="AE567" s="136"/>
      <c r="AF567" s="24"/>
      <c r="AG567" s="24"/>
      <c r="AH567" s="24"/>
      <c r="AI567" s="24"/>
      <c r="AJ567" s="24"/>
      <c r="AK567" s="24"/>
      <c r="AL567" s="180"/>
      <c r="AM567" s="24"/>
      <c r="AN567" s="24"/>
      <c r="AO567" s="24"/>
      <c r="AP567" s="29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F567" s="416"/>
      <c r="CG567" s="416"/>
      <c r="CH567" s="416"/>
      <c r="CI567" s="416"/>
      <c r="CK567" s="24"/>
      <c r="CL567" s="24"/>
      <c r="CM567" s="24"/>
      <c r="CN567" s="24"/>
      <c r="CO567" s="24"/>
      <c r="CP567" s="24"/>
      <c r="CQ567" s="24"/>
      <c r="CR567" s="24"/>
      <c r="CS567" s="24"/>
      <c r="CT567" s="474"/>
      <c r="CU567" s="24"/>
      <c r="CV567" s="24"/>
      <c r="CW567" s="24"/>
      <c r="CX567" s="475"/>
      <c r="CY567" s="475"/>
      <c r="CZ567" s="475"/>
      <c r="DA567" s="475"/>
    </row>
    <row r="568" spans="1:105">
      <c r="A568" s="11"/>
      <c r="B568" s="24"/>
      <c r="C568" s="24"/>
      <c r="D568" s="24"/>
      <c r="E568" s="24"/>
      <c r="F568" s="48"/>
      <c r="G568" s="24"/>
      <c r="H568" s="49"/>
      <c r="I568" s="24"/>
      <c r="J568" s="24"/>
      <c r="K568" s="24"/>
      <c r="L568" s="24"/>
      <c r="M568" s="24"/>
      <c r="N568" s="24"/>
      <c r="O568" s="24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4"/>
      <c r="AA568" s="24"/>
      <c r="AB568" s="24"/>
      <c r="AC568" s="24"/>
      <c r="AD568" s="136"/>
      <c r="AE568" s="136"/>
      <c r="AF568" s="24"/>
      <c r="AG568" s="24"/>
      <c r="AH568" s="24"/>
      <c r="AI568" s="24"/>
      <c r="AJ568" s="24"/>
      <c r="AK568" s="24"/>
      <c r="AL568" s="180"/>
      <c r="AM568" s="24"/>
      <c r="AN568" s="24"/>
      <c r="AO568" s="24"/>
      <c r="AP568" s="29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F568" s="416"/>
      <c r="CG568" s="416"/>
      <c r="CH568" s="416"/>
      <c r="CI568" s="416"/>
      <c r="CK568" s="24"/>
      <c r="CL568" s="24"/>
      <c r="CM568" s="24"/>
      <c r="CN568" s="24"/>
      <c r="CO568" s="24"/>
      <c r="CP568" s="24"/>
      <c r="CQ568" s="24"/>
      <c r="CR568" s="24"/>
      <c r="CS568" s="24"/>
      <c r="CT568" s="474"/>
      <c r="CU568" s="24"/>
      <c r="CV568" s="24"/>
      <c r="CW568" s="24"/>
      <c r="CX568" s="475"/>
      <c r="CY568" s="475"/>
      <c r="CZ568" s="475"/>
      <c r="DA568" s="475"/>
    </row>
    <row r="569" spans="1:105">
      <c r="A569" s="11"/>
      <c r="B569" s="24"/>
      <c r="C569" s="24"/>
      <c r="D569" s="24"/>
      <c r="E569" s="24"/>
      <c r="F569" s="48"/>
      <c r="G569" s="24"/>
      <c r="H569" s="49"/>
      <c r="I569" s="24"/>
      <c r="J569" s="24"/>
      <c r="K569" s="24"/>
      <c r="L569" s="24"/>
      <c r="M569" s="24"/>
      <c r="N569" s="24"/>
      <c r="O569" s="24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4"/>
      <c r="AA569" s="24"/>
      <c r="AB569" s="24"/>
      <c r="AC569" s="24"/>
      <c r="AD569" s="136"/>
      <c r="AE569" s="136"/>
      <c r="AF569" s="24"/>
      <c r="AG569" s="24"/>
      <c r="AH569" s="24"/>
      <c r="AI569" s="24"/>
      <c r="AJ569" s="24"/>
      <c r="AK569" s="24"/>
      <c r="AL569" s="180"/>
      <c r="AM569" s="24"/>
      <c r="AN569" s="24"/>
      <c r="AO569" s="24"/>
      <c r="AP569" s="29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F569" s="416"/>
      <c r="CG569" s="416"/>
      <c r="CH569" s="416"/>
      <c r="CI569" s="416"/>
      <c r="CK569" s="24"/>
      <c r="CL569" s="24"/>
      <c r="CM569" s="24"/>
      <c r="CN569" s="24"/>
      <c r="CO569" s="24"/>
      <c r="CP569" s="24"/>
      <c r="CQ569" s="24"/>
      <c r="CR569" s="24"/>
      <c r="CS569" s="24"/>
      <c r="CT569" s="474"/>
      <c r="CU569" s="24"/>
      <c r="CV569" s="24"/>
      <c r="CW569" s="24"/>
      <c r="CX569" s="475"/>
      <c r="CY569" s="475"/>
      <c r="CZ569" s="475"/>
      <c r="DA569" s="475"/>
    </row>
    <row r="570" spans="1:105">
      <c r="A570" s="11"/>
      <c r="B570" s="24"/>
      <c r="C570" s="24"/>
      <c r="D570" s="24"/>
      <c r="E570" s="24"/>
      <c r="F570" s="48"/>
      <c r="G570" s="24"/>
      <c r="H570" s="49"/>
      <c r="I570" s="24"/>
      <c r="J570" s="24"/>
      <c r="K570" s="24"/>
      <c r="L570" s="24"/>
      <c r="M570" s="24"/>
      <c r="N570" s="24"/>
      <c r="O570" s="24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4"/>
      <c r="AA570" s="24"/>
      <c r="AB570" s="24"/>
      <c r="AC570" s="24"/>
      <c r="AD570" s="136"/>
      <c r="AE570" s="136"/>
      <c r="AF570" s="24"/>
      <c r="AG570" s="24"/>
      <c r="AH570" s="24"/>
      <c r="AI570" s="24"/>
      <c r="AJ570" s="24"/>
      <c r="AK570" s="24"/>
      <c r="AL570" s="180"/>
      <c r="AM570" s="24"/>
      <c r="AN570" s="24"/>
      <c r="AO570" s="24"/>
      <c r="AP570" s="29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F570" s="416"/>
      <c r="CG570" s="416"/>
      <c r="CH570" s="416"/>
      <c r="CI570" s="416"/>
      <c r="CK570" s="24"/>
      <c r="CL570" s="24"/>
      <c r="CM570" s="24"/>
      <c r="CN570" s="24"/>
      <c r="CO570" s="24"/>
      <c r="CP570" s="24"/>
      <c r="CQ570" s="24"/>
      <c r="CR570" s="24"/>
      <c r="CS570" s="24"/>
      <c r="CT570" s="474"/>
      <c r="CU570" s="24"/>
      <c r="CV570" s="24"/>
      <c r="CW570" s="24"/>
      <c r="CX570" s="475"/>
      <c r="CY570" s="475"/>
      <c r="CZ570" s="475"/>
      <c r="DA570" s="475"/>
    </row>
    <row r="571" spans="1:105">
      <c r="A571" s="11"/>
      <c r="B571" s="24"/>
      <c r="C571" s="24"/>
      <c r="D571" s="24"/>
      <c r="E571" s="24"/>
      <c r="F571" s="48"/>
      <c r="G571" s="24"/>
      <c r="H571" s="49"/>
      <c r="I571" s="24"/>
      <c r="J571" s="24"/>
      <c r="K571" s="24"/>
      <c r="L571" s="24"/>
      <c r="M571" s="24"/>
      <c r="N571" s="24"/>
      <c r="O571" s="24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4"/>
      <c r="AA571" s="24"/>
      <c r="AB571" s="24"/>
      <c r="AC571" s="24"/>
      <c r="AD571" s="136"/>
      <c r="AE571" s="136"/>
      <c r="AF571" s="24"/>
      <c r="AG571" s="24"/>
      <c r="AH571" s="24"/>
      <c r="AI571" s="24"/>
      <c r="AJ571" s="24"/>
      <c r="AK571" s="24"/>
      <c r="AL571" s="180"/>
      <c r="AM571" s="24"/>
      <c r="AN571" s="24"/>
      <c r="AO571" s="24"/>
      <c r="AP571" s="29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F571" s="416"/>
      <c r="CG571" s="416"/>
      <c r="CH571" s="416"/>
      <c r="CI571" s="416"/>
      <c r="CK571" s="24"/>
      <c r="CL571" s="24"/>
      <c r="CM571" s="24"/>
      <c r="CN571" s="24"/>
      <c r="CO571" s="24"/>
      <c r="CP571" s="24"/>
      <c r="CQ571" s="24"/>
      <c r="CR571" s="24"/>
      <c r="CS571" s="24"/>
      <c r="CT571" s="474"/>
      <c r="CU571" s="24"/>
      <c r="CV571" s="24"/>
      <c r="CW571" s="24"/>
      <c r="CX571" s="475"/>
      <c r="CY571" s="475"/>
      <c r="CZ571" s="475"/>
      <c r="DA571" s="475"/>
    </row>
    <row r="572" spans="1:105">
      <c r="A572" s="11"/>
      <c r="B572" s="24"/>
      <c r="C572" s="24"/>
      <c r="D572" s="24"/>
      <c r="E572" s="24"/>
      <c r="F572" s="48"/>
      <c r="G572" s="24"/>
      <c r="H572" s="49"/>
      <c r="I572" s="24"/>
      <c r="J572" s="24"/>
      <c r="K572" s="24"/>
      <c r="L572" s="24"/>
      <c r="M572" s="24"/>
      <c r="N572" s="24"/>
      <c r="O572" s="24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4"/>
      <c r="AA572" s="24"/>
      <c r="AB572" s="24"/>
      <c r="AC572" s="24"/>
      <c r="AD572" s="136"/>
      <c r="AE572" s="136"/>
      <c r="AF572" s="24"/>
      <c r="AG572" s="24"/>
      <c r="AH572" s="24"/>
      <c r="AI572" s="24"/>
      <c r="AJ572" s="24"/>
      <c r="AK572" s="24"/>
      <c r="AL572" s="180"/>
      <c r="AM572" s="24"/>
      <c r="AN572" s="24"/>
      <c r="AO572" s="24"/>
      <c r="AP572" s="29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F572" s="416"/>
      <c r="CG572" s="416"/>
      <c r="CH572" s="416"/>
      <c r="CI572" s="416"/>
      <c r="CK572" s="24"/>
      <c r="CL572" s="24"/>
      <c r="CM572" s="24"/>
      <c r="CN572" s="24"/>
      <c r="CO572" s="24"/>
      <c r="CP572" s="24"/>
      <c r="CQ572" s="24"/>
      <c r="CR572" s="24"/>
      <c r="CS572" s="24"/>
      <c r="CT572" s="474"/>
      <c r="CU572" s="24"/>
      <c r="CV572" s="24"/>
      <c r="CW572" s="24"/>
      <c r="CX572" s="475"/>
      <c r="CY572" s="475"/>
      <c r="CZ572" s="475"/>
      <c r="DA572" s="475"/>
    </row>
    <row r="573" spans="1:105">
      <c r="A573" s="11"/>
      <c r="B573" s="24"/>
      <c r="C573" s="24"/>
      <c r="D573" s="24"/>
      <c r="E573" s="24"/>
      <c r="F573" s="48"/>
      <c r="G573" s="24"/>
      <c r="H573" s="49"/>
      <c r="I573" s="24"/>
      <c r="J573" s="24"/>
      <c r="K573" s="24"/>
      <c r="L573" s="24"/>
      <c r="M573" s="24"/>
      <c r="N573" s="24"/>
      <c r="O573" s="24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4"/>
      <c r="AA573" s="24"/>
      <c r="AB573" s="24"/>
      <c r="AC573" s="24"/>
      <c r="AD573" s="136"/>
      <c r="AE573" s="136"/>
      <c r="AF573" s="24"/>
      <c r="AG573" s="24"/>
      <c r="AH573" s="24"/>
      <c r="AI573" s="24"/>
      <c r="AJ573" s="24"/>
      <c r="AK573" s="24"/>
      <c r="AL573" s="180"/>
      <c r="AM573" s="24"/>
      <c r="AN573" s="24"/>
      <c r="AO573" s="24"/>
      <c r="AP573" s="29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F573" s="416"/>
      <c r="CG573" s="416"/>
      <c r="CH573" s="416"/>
      <c r="CI573" s="416"/>
      <c r="CK573" s="24"/>
      <c r="CL573" s="24"/>
      <c r="CM573" s="24"/>
      <c r="CN573" s="24"/>
      <c r="CO573" s="24"/>
      <c r="CP573" s="24"/>
      <c r="CQ573" s="24"/>
      <c r="CR573" s="24"/>
      <c r="CS573" s="24"/>
      <c r="CT573" s="474"/>
      <c r="CU573" s="24"/>
      <c r="CV573" s="24"/>
      <c r="CW573" s="24"/>
      <c r="CX573" s="475"/>
      <c r="CY573" s="475"/>
      <c r="CZ573" s="475"/>
      <c r="DA573" s="475"/>
    </row>
    <row r="574" spans="1:105">
      <c r="A574" s="11"/>
      <c r="B574" s="24"/>
      <c r="C574" s="24"/>
      <c r="D574" s="24"/>
      <c r="E574" s="24"/>
      <c r="F574" s="48"/>
      <c r="G574" s="24"/>
      <c r="H574" s="49"/>
      <c r="I574" s="24"/>
      <c r="J574" s="24"/>
      <c r="K574" s="24"/>
      <c r="L574" s="24"/>
      <c r="M574" s="24"/>
      <c r="N574" s="24"/>
      <c r="O574" s="24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4"/>
      <c r="AA574" s="24"/>
      <c r="AB574" s="24"/>
      <c r="AC574" s="24"/>
      <c r="AD574" s="136"/>
      <c r="AE574" s="136"/>
      <c r="AF574" s="24"/>
      <c r="AG574" s="24"/>
      <c r="AH574" s="24"/>
      <c r="AI574" s="24"/>
      <c r="AJ574" s="24"/>
      <c r="AK574" s="24"/>
      <c r="AL574" s="180"/>
      <c r="AM574" s="24"/>
      <c r="AN574" s="24"/>
      <c r="AO574" s="24"/>
      <c r="AP574" s="29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F574" s="416"/>
      <c r="CG574" s="416"/>
      <c r="CH574" s="416"/>
      <c r="CI574" s="416"/>
      <c r="CK574" s="24"/>
      <c r="CL574" s="24"/>
      <c r="CM574" s="24"/>
      <c r="CN574" s="24"/>
      <c r="CO574" s="24"/>
      <c r="CP574" s="24"/>
      <c r="CQ574" s="24"/>
      <c r="CR574" s="24"/>
      <c r="CS574" s="24"/>
      <c r="CT574" s="474"/>
      <c r="CU574" s="24"/>
      <c r="CV574" s="24"/>
      <c r="CW574" s="24"/>
      <c r="CX574" s="475"/>
      <c r="CY574" s="475"/>
      <c r="CZ574" s="475"/>
      <c r="DA574" s="475"/>
    </row>
    <row r="575" spans="1:105">
      <c r="A575" s="11"/>
      <c r="B575" s="24"/>
      <c r="C575" s="24"/>
      <c r="D575" s="24"/>
      <c r="E575" s="24"/>
      <c r="F575" s="48"/>
      <c r="G575" s="24"/>
      <c r="H575" s="49"/>
      <c r="I575" s="24"/>
      <c r="J575" s="24"/>
      <c r="K575" s="24"/>
      <c r="L575" s="24"/>
      <c r="M575" s="24"/>
      <c r="N575" s="24"/>
      <c r="O575" s="24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4"/>
      <c r="AA575" s="24"/>
      <c r="AB575" s="24"/>
      <c r="AC575" s="24"/>
      <c r="AD575" s="136"/>
      <c r="AE575" s="136"/>
      <c r="AF575" s="24"/>
      <c r="AG575" s="24"/>
      <c r="AH575" s="24"/>
      <c r="AI575" s="24"/>
      <c r="AJ575" s="24"/>
      <c r="AK575" s="24"/>
      <c r="AL575" s="180"/>
      <c r="AM575" s="24"/>
      <c r="AN575" s="24"/>
      <c r="AO575" s="24"/>
      <c r="AP575" s="29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F575" s="416"/>
      <c r="CG575" s="416"/>
      <c r="CH575" s="416"/>
      <c r="CI575" s="416"/>
      <c r="CK575" s="24"/>
      <c r="CL575" s="24"/>
      <c r="CM575" s="24"/>
      <c r="CN575" s="24"/>
      <c r="CO575" s="24"/>
      <c r="CP575" s="24"/>
      <c r="CQ575" s="24"/>
      <c r="CR575" s="24"/>
      <c r="CS575" s="24"/>
      <c r="CT575" s="474"/>
      <c r="CU575" s="24"/>
      <c r="CV575" s="24"/>
      <c r="CW575" s="24"/>
      <c r="CX575" s="475"/>
      <c r="CY575" s="475"/>
      <c r="CZ575" s="475"/>
      <c r="DA575" s="475"/>
    </row>
    <row r="576" spans="1:105">
      <c r="A576" s="11"/>
      <c r="B576" s="24"/>
      <c r="C576" s="24"/>
      <c r="D576" s="24"/>
      <c r="E576" s="24"/>
      <c r="F576" s="48"/>
      <c r="G576" s="24"/>
      <c r="H576" s="49"/>
      <c r="I576" s="24"/>
      <c r="J576" s="24"/>
      <c r="K576" s="24"/>
      <c r="L576" s="24"/>
      <c r="M576" s="24"/>
      <c r="N576" s="24"/>
      <c r="O576" s="24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4"/>
      <c r="AA576" s="24"/>
      <c r="AB576" s="24"/>
      <c r="AC576" s="24"/>
      <c r="AD576" s="136"/>
      <c r="AE576" s="136"/>
      <c r="AF576" s="24"/>
      <c r="AG576" s="24"/>
      <c r="AH576" s="24"/>
      <c r="AI576" s="24"/>
      <c r="AJ576" s="24"/>
      <c r="AK576" s="24"/>
      <c r="AL576" s="180"/>
      <c r="AM576" s="24"/>
      <c r="AN576" s="24"/>
      <c r="AO576" s="24"/>
      <c r="AP576" s="29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F576" s="416"/>
      <c r="CG576" s="416"/>
      <c r="CH576" s="416"/>
      <c r="CI576" s="416"/>
      <c r="CK576" s="24"/>
      <c r="CL576" s="24"/>
      <c r="CM576" s="24"/>
      <c r="CN576" s="24"/>
      <c r="CO576" s="24"/>
      <c r="CP576" s="24"/>
      <c r="CQ576" s="24"/>
      <c r="CR576" s="24"/>
      <c r="CS576" s="24"/>
      <c r="CT576" s="474"/>
      <c r="CU576" s="24"/>
      <c r="CV576" s="24"/>
      <c r="CW576" s="24"/>
      <c r="CX576" s="475"/>
      <c r="CY576" s="475"/>
      <c r="CZ576" s="475"/>
      <c r="DA576" s="475"/>
    </row>
    <row r="577" spans="1:105">
      <c r="A577" s="11"/>
      <c r="B577" s="24"/>
      <c r="C577" s="24"/>
      <c r="D577" s="24"/>
      <c r="E577" s="24"/>
      <c r="F577" s="48"/>
      <c r="G577" s="24"/>
      <c r="H577" s="49"/>
      <c r="I577" s="24"/>
      <c r="J577" s="24"/>
      <c r="K577" s="24"/>
      <c r="L577" s="24"/>
      <c r="M577" s="24"/>
      <c r="N577" s="24"/>
      <c r="O577" s="24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4"/>
      <c r="AA577" s="24"/>
      <c r="AB577" s="24"/>
      <c r="AC577" s="24"/>
      <c r="AD577" s="136"/>
      <c r="AE577" s="136"/>
      <c r="AF577" s="24"/>
      <c r="AG577" s="24"/>
      <c r="AH577" s="24"/>
      <c r="AI577" s="24"/>
      <c r="AJ577" s="24"/>
      <c r="AK577" s="24"/>
      <c r="AL577" s="180"/>
      <c r="AM577" s="24"/>
      <c r="AN577" s="24"/>
      <c r="AO577" s="24"/>
      <c r="AP577" s="29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F577" s="416"/>
      <c r="CG577" s="416"/>
      <c r="CH577" s="416"/>
      <c r="CI577" s="416"/>
      <c r="CK577" s="24"/>
      <c r="CL577" s="24"/>
      <c r="CM577" s="24"/>
      <c r="CN577" s="24"/>
      <c r="CO577" s="24"/>
      <c r="CP577" s="24"/>
      <c r="CQ577" s="24"/>
      <c r="CR577" s="24"/>
      <c r="CS577" s="24"/>
      <c r="CT577" s="474"/>
      <c r="CU577" s="24"/>
      <c r="CV577" s="24"/>
      <c r="CW577" s="24"/>
      <c r="CX577" s="475"/>
      <c r="CY577" s="475"/>
      <c r="CZ577" s="475"/>
      <c r="DA577" s="475"/>
    </row>
    <row r="578" spans="1:105">
      <c r="A578" s="11"/>
      <c r="B578" s="24"/>
      <c r="C578" s="24"/>
      <c r="D578" s="24"/>
      <c r="E578" s="24"/>
      <c r="F578" s="48"/>
      <c r="G578" s="24"/>
      <c r="H578" s="49"/>
      <c r="I578" s="24"/>
      <c r="J578" s="24"/>
      <c r="K578" s="24"/>
      <c r="L578" s="24"/>
      <c r="M578" s="24"/>
      <c r="N578" s="24"/>
      <c r="O578" s="24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4"/>
      <c r="AA578" s="24"/>
      <c r="AB578" s="24"/>
      <c r="AC578" s="24"/>
      <c r="AD578" s="136"/>
      <c r="AE578" s="136"/>
      <c r="AF578" s="24"/>
      <c r="AG578" s="24"/>
      <c r="AH578" s="24"/>
      <c r="AI578" s="24"/>
      <c r="AJ578" s="24"/>
      <c r="AK578" s="24"/>
      <c r="AL578" s="180"/>
      <c r="AM578" s="24"/>
      <c r="AN578" s="24"/>
      <c r="AO578" s="24"/>
      <c r="AP578" s="29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F578" s="416"/>
      <c r="CG578" s="416"/>
      <c r="CH578" s="416"/>
      <c r="CI578" s="416"/>
      <c r="CK578" s="24"/>
      <c r="CL578" s="24"/>
      <c r="CM578" s="24"/>
      <c r="CN578" s="24"/>
      <c r="CO578" s="24"/>
      <c r="CP578" s="24"/>
      <c r="CQ578" s="24"/>
      <c r="CR578" s="24"/>
      <c r="CS578" s="24"/>
      <c r="CT578" s="474"/>
      <c r="CU578" s="24"/>
      <c r="CV578" s="24"/>
      <c r="CW578" s="24"/>
      <c r="CX578" s="475"/>
      <c r="CY578" s="475"/>
      <c r="CZ578" s="475"/>
      <c r="DA578" s="475"/>
    </row>
    <row r="579" spans="1:105">
      <c r="A579" s="11"/>
      <c r="B579" s="24"/>
      <c r="C579" s="24"/>
      <c r="D579" s="24"/>
      <c r="E579" s="24"/>
      <c r="F579" s="48"/>
      <c r="G579" s="24"/>
      <c r="H579" s="49"/>
      <c r="I579" s="24"/>
      <c r="J579" s="24"/>
      <c r="K579" s="24"/>
      <c r="L579" s="24"/>
      <c r="M579" s="24"/>
      <c r="N579" s="24"/>
      <c r="O579" s="24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4"/>
      <c r="AA579" s="24"/>
      <c r="AB579" s="24"/>
      <c r="AC579" s="24"/>
      <c r="AD579" s="136"/>
      <c r="AE579" s="136"/>
      <c r="AF579" s="24"/>
      <c r="AG579" s="24"/>
      <c r="AH579" s="24"/>
      <c r="AI579" s="24"/>
      <c r="AJ579" s="24"/>
      <c r="AK579" s="24"/>
      <c r="AL579" s="180"/>
      <c r="AM579" s="24"/>
      <c r="AN579" s="24"/>
      <c r="AO579" s="24"/>
      <c r="AP579" s="29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F579" s="416"/>
      <c r="CG579" s="416"/>
      <c r="CH579" s="416"/>
      <c r="CI579" s="416"/>
      <c r="CK579" s="24"/>
      <c r="CL579" s="24"/>
      <c r="CM579" s="24"/>
      <c r="CN579" s="24"/>
      <c r="CO579" s="24"/>
      <c r="CP579" s="24"/>
      <c r="CQ579" s="24"/>
      <c r="CR579" s="24"/>
      <c r="CS579" s="24"/>
      <c r="CT579" s="474"/>
      <c r="CU579" s="24"/>
      <c r="CV579" s="24"/>
      <c r="CW579" s="24"/>
      <c r="CX579" s="475"/>
      <c r="CY579" s="475"/>
      <c r="CZ579" s="475"/>
      <c r="DA579" s="475"/>
    </row>
    <row r="580" spans="1:105">
      <c r="A580" s="11"/>
      <c r="B580" s="24"/>
      <c r="C580" s="24"/>
      <c r="D580" s="24"/>
      <c r="E580" s="24"/>
      <c r="F580" s="48"/>
      <c r="G580" s="24"/>
      <c r="H580" s="49"/>
      <c r="I580" s="24"/>
      <c r="J580" s="24"/>
      <c r="K580" s="24"/>
      <c r="L580" s="24"/>
      <c r="M580" s="24"/>
      <c r="N580" s="24"/>
      <c r="O580" s="24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4"/>
      <c r="AA580" s="24"/>
      <c r="AB580" s="24"/>
      <c r="AC580" s="24"/>
      <c r="AD580" s="136"/>
      <c r="AE580" s="136"/>
      <c r="AF580" s="24"/>
      <c r="AG580" s="24"/>
      <c r="AH580" s="24"/>
      <c r="AI580" s="24"/>
      <c r="AJ580" s="24"/>
      <c r="AK580" s="24"/>
      <c r="AL580" s="180"/>
      <c r="AM580" s="24"/>
      <c r="AN580" s="24"/>
      <c r="AO580" s="24"/>
      <c r="AP580" s="29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F580" s="416"/>
      <c r="CG580" s="416"/>
      <c r="CH580" s="416"/>
      <c r="CI580" s="416"/>
      <c r="CK580" s="24"/>
      <c r="CL580" s="24"/>
      <c r="CM580" s="24"/>
      <c r="CN580" s="24"/>
      <c r="CO580" s="24"/>
      <c r="CP580" s="24"/>
      <c r="CQ580" s="24"/>
      <c r="CR580" s="24"/>
      <c r="CS580" s="24"/>
      <c r="CT580" s="474"/>
      <c r="CU580" s="24"/>
      <c r="CV580" s="24"/>
      <c r="CW580" s="24"/>
      <c r="CX580" s="475"/>
      <c r="CY580" s="475"/>
      <c r="CZ580" s="475"/>
      <c r="DA580" s="475"/>
    </row>
    <row r="581" spans="1:105">
      <c r="A581" s="11"/>
      <c r="B581" s="24"/>
      <c r="C581" s="24"/>
      <c r="D581" s="24"/>
      <c r="E581" s="24"/>
      <c r="F581" s="48"/>
      <c r="G581" s="24"/>
      <c r="H581" s="49"/>
      <c r="I581" s="24"/>
      <c r="J581" s="24"/>
      <c r="K581" s="24"/>
      <c r="L581" s="24"/>
      <c r="M581" s="24"/>
      <c r="N581" s="24"/>
      <c r="O581" s="24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4"/>
      <c r="AA581" s="24"/>
      <c r="AB581" s="24"/>
      <c r="AC581" s="24"/>
      <c r="AD581" s="136"/>
      <c r="AE581" s="136"/>
      <c r="AF581" s="24"/>
      <c r="AG581" s="24"/>
      <c r="AH581" s="24"/>
      <c r="AI581" s="24"/>
      <c r="AJ581" s="24"/>
      <c r="AK581" s="24"/>
      <c r="AL581" s="180"/>
      <c r="AM581" s="24"/>
      <c r="AN581" s="24"/>
      <c r="AO581" s="24"/>
      <c r="AP581" s="29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F581" s="416"/>
      <c r="CG581" s="416"/>
      <c r="CH581" s="416"/>
      <c r="CI581" s="416"/>
      <c r="CK581" s="24"/>
      <c r="CL581" s="24"/>
      <c r="CM581" s="24"/>
      <c r="CN581" s="24"/>
      <c r="CO581" s="24"/>
      <c r="CP581" s="24"/>
      <c r="CQ581" s="24"/>
      <c r="CR581" s="24"/>
      <c r="CS581" s="24"/>
      <c r="CT581" s="474"/>
      <c r="CU581" s="24"/>
      <c r="CV581" s="24"/>
      <c r="CW581" s="24"/>
      <c r="CX581" s="475"/>
      <c r="CY581" s="475"/>
      <c r="CZ581" s="475"/>
      <c r="DA581" s="475"/>
    </row>
    <row r="582" spans="1:105">
      <c r="A582" s="11"/>
      <c r="B582" s="24"/>
      <c r="C582" s="24"/>
      <c r="D582" s="24"/>
      <c r="E582" s="24"/>
      <c r="F582" s="48"/>
      <c r="G582" s="24"/>
      <c r="H582" s="49"/>
      <c r="I582" s="24"/>
      <c r="J582" s="24"/>
      <c r="K582" s="24"/>
      <c r="L582" s="24"/>
      <c r="M582" s="24"/>
      <c r="N582" s="24"/>
      <c r="O582" s="24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4"/>
      <c r="AA582" s="24"/>
      <c r="AB582" s="24"/>
      <c r="AC582" s="24"/>
      <c r="AD582" s="136"/>
      <c r="AE582" s="136"/>
      <c r="AF582" s="24"/>
      <c r="AG582" s="24"/>
      <c r="AH582" s="24"/>
      <c r="AI582" s="24"/>
      <c r="AJ582" s="24"/>
      <c r="AK582" s="24"/>
      <c r="AL582" s="180"/>
      <c r="AM582" s="24"/>
      <c r="AN582" s="24"/>
      <c r="AO582" s="24"/>
      <c r="AP582" s="29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F582" s="416"/>
      <c r="CG582" s="416"/>
      <c r="CH582" s="416"/>
      <c r="CI582" s="416"/>
      <c r="CK582" s="24"/>
      <c r="CL582" s="24"/>
      <c r="CM582" s="24"/>
      <c r="CN582" s="24"/>
      <c r="CO582" s="24"/>
      <c r="CP582" s="24"/>
      <c r="CQ582" s="24"/>
      <c r="CR582" s="24"/>
      <c r="CS582" s="24"/>
      <c r="CT582" s="474"/>
      <c r="CU582" s="24"/>
      <c r="CV582" s="24"/>
      <c r="CW582" s="24"/>
      <c r="CX582" s="475"/>
      <c r="CY582" s="475"/>
      <c r="CZ582" s="475"/>
      <c r="DA582" s="475"/>
    </row>
    <row r="583" spans="1:105">
      <c r="A583" s="11"/>
      <c r="B583" s="24"/>
      <c r="C583" s="24"/>
      <c r="D583" s="24"/>
      <c r="E583" s="24"/>
      <c r="F583" s="48"/>
      <c r="G583" s="24"/>
      <c r="H583" s="49"/>
      <c r="I583" s="24"/>
      <c r="J583" s="24"/>
      <c r="K583" s="24"/>
      <c r="L583" s="24"/>
      <c r="M583" s="24"/>
      <c r="N583" s="24"/>
      <c r="O583" s="24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4"/>
      <c r="AA583" s="24"/>
      <c r="AB583" s="24"/>
      <c r="AC583" s="24"/>
      <c r="AD583" s="136"/>
      <c r="AE583" s="136"/>
      <c r="AF583" s="24"/>
      <c r="AG583" s="24"/>
      <c r="AH583" s="24"/>
      <c r="AI583" s="24"/>
      <c r="AJ583" s="24"/>
      <c r="AK583" s="24"/>
      <c r="AL583" s="180"/>
      <c r="AM583" s="24"/>
      <c r="AN583" s="24"/>
      <c r="AO583" s="24"/>
      <c r="AP583" s="29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F583" s="416"/>
      <c r="CG583" s="416"/>
      <c r="CH583" s="416"/>
      <c r="CI583" s="416"/>
      <c r="CK583" s="24"/>
      <c r="CL583" s="24"/>
      <c r="CM583" s="24"/>
      <c r="CN583" s="24"/>
      <c r="CO583" s="24"/>
      <c r="CP583" s="24"/>
      <c r="CQ583" s="24"/>
      <c r="CR583" s="24"/>
      <c r="CS583" s="24"/>
      <c r="CT583" s="474"/>
      <c r="CU583" s="24"/>
      <c r="CV583" s="24"/>
      <c r="CW583" s="24"/>
      <c r="CX583" s="475"/>
      <c r="CY583" s="475"/>
      <c r="CZ583" s="475"/>
      <c r="DA583" s="475"/>
    </row>
    <row r="584" spans="1:105">
      <c r="A584" s="11"/>
      <c r="B584" s="24"/>
      <c r="C584" s="24"/>
      <c r="D584" s="24"/>
      <c r="E584" s="24"/>
      <c r="F584" s="48"/>
      <c r="G584" s="24"/>
      <c r="H584" s="49"/>
      <c r="I584" s="24"/>
      <c r="J584" s="24"/>
      <c r="K584" s="24"/>
      <c r="L584" s="24"/>
      <c r="M584" s="24"/>
      <c r="N584" s="24"/>
      <c r="O584" s="24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4"/>
      <c r="AA584" s="24"/>
      <c r="AB584" s="24"/>
      <c r="AC584" s="24"/>
      <c r="AD584" s="136"/>
      <c r="AE584" s="136"/>
      <c r="AF584" s="24"/>
      <c r="AG584" s="24"/>
      <c r="AH584" s="24"/>
      <c r="AI584" s="24"/>
      <c r="AJ584" s="24"/>
      <c r="AK584" s="24"/>
      <c r="AL584" s="180"/>
      <c r="AM584" s="24"/>
      <c r="AN584" s="24"/>
      <c r="AO584" s="24"/>
      <c r="AP584" s="29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F584" s="416"/>
      <c r="CG584" s="416"/>
      <c r="CH584" s="416"/>
      <c r="CI584" s="416"/>
      <c r="CK584" s="24"/>
      <c r="CL584" s="24"/>
      <c r="CM584" s="24"/>
      <c r="CN584" s="24"/>
      <c r="CO584" s="24"/>
      <c r="CP584" s="24"/>
      <c r="CQ584" s="24"/>
      <c r="CR584" s="24"/>
      <c r="CS584" s="24"/>
      <c r="CT584" s="474"/>
      <c r="CU584" s="24"/>
      <c r="CV584" s="24"/>
      <c r="CW584" s="24"/>
      <c r="CX584" s="475"/>
      <c r="CY584" s="475"/>
      <c r="CZ584" s="475"/>
      <c r="DA584" s="475"/>
    </row>
    <row r="585" spans="1:105">
      <c r="A585" s="11"/>
      <c r="B585" s="24"/>
      <c r="C585" s="24"/>
      <c r="D585" s="24"/>
      <c r="E585" s="24"/>
      <c r="F585" s="48"/>
      <c r="G585" s="24"/>
      <c r="H585" s="49"/>
      <c r="I585" s="24"/>
      <c r="J585" s="24"/>
      <c r="K585" s="24"/>
      <c r="L585" s="24"/>
      <c r="M585" s="24"/>
      <c r="N585" s="24"/>
      <c r="O585" s="24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4"/>
      <c r="AA585" s="24"/>
      <c r="AB585" s="24"/>
      <c r="AC585" s="24"/>
      <c r="AD585" s="136"/>
      <c r="AE585" s="136"/>
      <c r="AF585" s="24"/>
      <c r="AG585" s="24"/>
      <c r="AH585" s="24"/>
      <c r="AI585" s="24"/>
      <c r="AJ585" s="24"/>
      <c r="AK585" s="24"/>
      <c r="AL585" s="180"/>
      <c r="AM585" s="24"/>
      <c r="AN585" s="24"/>
      <c r="AO585" s="24"/>
      <c r="AP585" s="29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F585" s="416"/>
      <c r="CG585" s="416"/>
      <c r="CH585" s="416"/>
      <c r="CI585" s="416"/>
      <c r="CK585" s="24"/>
      <c r="CL585" s="24"/>
      <c r="CM585" s="24"/>
      <c r="CN585" s="24"/>
      <c r="CO585" s="24"/>
      <c r="CP585" s="24"/>
      <c r="CQ585" s="24"/>
      <c r="CR585" s="24"/>
      <c r="CS585" s="24"/>
      <c r="CT585" s="474"/>
      <c r="CU585" s="24"/>
      <c r="CV585" s="24"/>
      <c r="CW585" s="24"/>
      <c r="CX585" s="475"/>
      <c r="CY585" s="475"/>
      <c r="CZ585" s="475"/>
      <c r="DA585" s="475"/>
    </row>
    <row r="586" spans="1:105">
      <c r="A586" s="11"/>
      <c r="B586" s="24"/>
      <c r="C586" s="24"/>
      <c r="D586" s="24"/>
      <c r="E586" s="24"/>
      <c r="F586" s="48"/>
      <c r="G586" s="24"/>
      <c r="H586" s="49"/>
      <c r="I586" s="24"/>
      <c r="J586" s="24"/>
      <c r="K586" s="24"/>
      <c r="L586" s="24"/>
      <c r="M586" s="24"/>
      <c r="N586" s="24"/>
      <c r="O586" s="24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4"/>
      <c r="AA586" s="24"/>
      <c r="AB586" s="24"/>
      <c r="AC586" s="24"/>
      <c r="AD586" s="136"/>
      <c r="AE586" s="136"/>
      <c r="AF586" s="24"/>
      <c r="AG586" s="24"/>
      <c r="AH586" s="24"/>
      <c r="AI586" s="24"/>
      <c r="AJ586" s="24"/>
      <c r="AK586" s="24"/>
      <c r="AL586" s="180"/>
      <c r="AM586" s="24"/>
      <c r="AN586" s="24"/>
      <c r="AO586" s="24"/>
      <c r="AP586" s="29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F586" s="416"/>
      <c r="CG586" s="416"/>
      <c r="CH586" s="416"/>
      <c r="CI586" s="416"/>
      <c r="CK586" s="24"/>
      <c r="CL586" s="24"/>
      <c r="CM586" s="24"/>
      <c r="CN586" s="24"/>
      <c r="CO586" s="24"/>
      <c r="CP586" s="24"/>
      <c r="CQ586" s="24"/>
      <c r="CR586" s="24"/>
      <c r="CS586" s="24"/>
      <c r="CT586" s="474"/>
      <c r="CU586" s="24"/>
      <c r="CV586" s="24"/>
      <c r="CW586" s="24"/>
      <c r="CX586" s="475"/>
      <c r="CY586" s="475"/>
      <c r="CZ586" s="475"/>
      <c r="DA586" s="475"/>
    </row>
    <row r="587" spans="1:105">
      <c r="A587" s="11"/>
      <c r="B587" s="24"/>
      <c r="C587" s="24"/>
      <c r="D587" s="24"/>
      <c r="E587" s="24"/>
      <c r="F587" s="48"/>
      <c r="G587" s="24"/>
      <c r="H587" s="49"/>
      <c r="I587" s="24"/>
      <c r="J587" s="24"/>
      <c r="K587" s="24"/>
      <c r="L587" s="24"/>
      <c r="M587" s="24"/>
      <c r="N587" s="24"/>
      <c r="O587" s="24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4"/>
      <c r="AA587" s="24"/>
      <c r="AB587" s="24"/>
      <c r="AC587" s="24"/>
      <c r="AD587" s="136"/>
      <c r="AE587" s="136"/>
      <c r="AF587" s="24"/>
      <c r="AG587" s="24"/>
      <c r="AH587" s="24"/>
      <c r="AI587" s="24"/>
      <c r="AJ587" s="24"/>
      <c r="AK587" s="24"/>
      <c r="AL587" s="180"/>
      <c r="AM587" s="24"/>
      <c r="AN587" s="24"/>
      <c r="AO587" s="24"/>
      <c r="AP587" s="29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F587" s="416"/>
      <c r="CG587" s="416"/>
      <c r="CH587" s="416"/>
      <c r="CI587" s="416"/>
      <c r="CK587" s="24"/>
      <c r="CL587" s="24"/>
      <c r="CM587" s="24"/>
      <c r="CN587" s="24"/>
      <c r="CO587" s="24"/>
      <c r="CP587" s="24"/>
      <c r="CQ587" s="24"/>
      <c r="CR587" s="24"/>
      <c r="CS587" s="24"/>
      <c r="CT587" s="474"/>
      <c r="CU587" s="24"/>
      <c r="CV587" s="24"/>
      <c r="CW587" s="24"/>
      <c r="CX587" s="475"/>
      <c r="CY587" s="475"/>
      <c r="CZ587" s="475"/>
      <c r="DA587" s="475"/>
    </row>
    <row r="588" spans="1:105">
      <c r="A588" s="11"/>
      <c r="B588" s="24"/>
      <c r="C588" s="24"/>
      <c r="D588" s="24"/>
      <c r="E588" s="24"/>
      <c r="F588" s="48"/>
      <c r="G588" s="24"/>
      <c r="H588" s="49"/>
      <c r="I588" s="24"/>
      <c r="J588" s="24"/>
      <c r="K588" s="24"/>
      <c r="L588" s="24"/>
      <c r="M588" s="24"/>
      <c r="N588" s="24"/>
      <c r="O588" s="24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4"/>
      <c r="AA588" s="24"/>
      <c r="AB588" s="24"/>
      <c r="AC588" s="24"/>
      <c r="AD588" s="136"/>
      <c r="AE588" s="136"/>
      <c r="AF588" s="24"/>
      <c r="AG588" s="24"/>
      <c r="AH588" s="24"/>
      <c r="AI588" s="24"/>
      <c r="AJ588" s="24"/>
      <c r="AK588" s="24"/>
      <c r="AL588" s="180"/>
      <c r="AM588" s="24"/>
      <c r="AN588" s="24"/>
      <c r="AO588" s="24"/>
      <c r="AP588" s="29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F588" s="416"/>
      <c r="CG588" s="416"/>
      <c r="CH588" s="416"/>
      <c r="CI588" s="416"/>
      <c r="CK588" s="24"/>
      <c r="CL588" s="24"/>
      <c r="CM588" s="24"/>
      <c r="CN588" s="24"/>
      <c r="CO588" s="24"/>
      <c r="CP588" s="24"/>
      <c r="CQ588" s="24"/>
      <c r="CR588" s="24"/>
      <c r="CS588" s="24"/>
      <c r="CT588" s="474"/>
      <c r="CU588" s="24"/>
      <c r="CV588" s="24"/>
      <c r="CW588" s="24"/>
      <c r="CX588" s="475"/>
      <c r="CY588" s="475"/>
      <c r="CZ588" s="475"/>
      <c r="DA588" s="475"/>
    </row>
    <row r="589" spans="1:105">
      <c r="A589" s="11"/>
      <c r="B589" s="24"/>
      <c r="C589" s="24"/>
      <c r="D589" s="24"/>
      <c r="E589" s="24"/>
      <c r="F589" s="48"/>
      <c r="G589" s="24"/>
      <c r="H589" s="49"/>
      <c r="I589" s="24"/>
      <c r="J589" s="24"/>
      <c r="K589" s="24"/>
      <c r="L589" s="24"/>
      <c r="M589" s="24"/>
      <c r="N589" s="24"/>
      <c r="O589" s="24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4"/>
      <c r="AA589" s="24"/>
      <c r="AB589" s="24"/>
      <c r="AC589" s="24"/>
      <c r="AD589" s="136"/>
      <c r="AE589" s="136"/>
      <c r="AF589" s="24"/>
      <c r="AG589" s="24"/>
      <c r="AH589" s="24"/>
      <c r="AI589" s="24"/>
      <c r="AJ589" s="24"/>
      <c r="AK589" s="24"/>
      <c r="AL589" s="180"/>
      <c r="AM589" s="24"/>
      <c r="AN589" s="24"/>
      <c r="AO589" s="24"/>
      <c r="AP589" s="29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F589" s="416"/>
      <c r="CG589" s="416"/>
      <c r="CH589" s="416"/>
      <c r="CI589" s="416"/>
      <c r="CK589" s="24"/>
      <c r="CL589" s="24"/>
      <c r="CM589" s="24"/>
      <c r="CN589" s="24"/>
      <c r="CO589" s="24"/>
      <c r="CP589" s="24"/>
      <c r="CQ589" s="24"/>
      <c r="CR589" s="24"/>
      <c r="CS589" s="24"/>
      <c r="CT589" s="474"/>
      <c r="CU589" s="24"/>
      <c r="CV589" s="24"/>
      <c r="CW589" s="24"/>
      <c r="CX589" s="475"/>
      <c r="CY589" s="475"/>
      <c r="CZ589" s="475"/>
      <c r="DA589" s="475"/>
    </row>
    <row r="590" spans="1:105">
      <c r="A590" s="11"/>
      <c r="B590" s="24"/>
      <c r="C590" s="24"/>
      <c r="D590" s="24"/>
      <c r="E590" s="24"/>
      <c r="F590" s="48"/>
      <c r="G590" s="24"/>
      <c r="H590" s="49"/>
      <c r="I590" s="24"/>
      <c r="J590" s="24"/>
      <c r="K590" s="24"/>
      <c r="L590" s="24"/>
      <c r="M590" s="24"/>
      <c r="N590" s="24"/>
      <c r="O590" s="24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4"/>
      <c r="AA590" s="24"/>
      <c r="AB590" s="24"/>
      <c r="AC590" s="24"/>
      <c r="AD590" s="136"/>
      <c r="AE590" s="136"/>
      <c r="AF590" s="24"/>
      <c r="AG590" s="24"/>
      <c r="AH590" s="24"/>
      <c r="AI590" s="24"/>
      <c r="AJ590" s="24"/>
      <c r="AK590" s="24"/>
      <c r="AL590" s="180"/>
      <c r="AM590" s="24"/>
      <c r="AN590" s="24"/>
      <c r="AO590" s="24"/>
      <c r="AP590" s="29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F590" s="416"/>
      <c r="CG590" s="416"/>
      <c r="CH590" s="416"/>
      <c r="CI590" s="416"/>
      <c r="CK590" s="24"/>
      <c r="CL590" s="24"/>
      <c r="CM590" s="24"/>
      <c r="CN590" s="24"/>
      <c r="CO590" s="24"/>
      <c r="CP590" s="24"/>
      <c r="CQ590" s="24"/>
      <c r="CR590" s="24"/>
      <c r="CS590" s="24"/>
      <c r="CT590" s="474"/>
      <c r="CU590" s="24"/>
      <c r="CV590" s="24"/>
      <c r="CW590" s="24"/>
      <c r="CX590" s="475"/>
      <c r="CY590" s="475"/>
      <c r="CZ590" s="475"/>
      <c r="DA590" s="475"/>
    </row>
    <row r="591" spans="1:105">
      <c r="A591" s="11"/>
      <c r="B591" s="24"/>
      <c r="C591" s="24"/>
      <c r="D591" s="24"/>
      <c r="E591" s="24"/>
      <c r="F591" s="48"/>
      <c r="G591" s="24"/>
      <c r="H591" s="49"/>
      <c r="I591" s="24"/>
      <c r="J591" s="24"/>
      <c r="K591" s="24"/>
      <c r="L591" s="24"/>
      <c r="M591" s="24"/>
      <c r="N591" s="24"/>
      <c r="O591" s="24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4"/>
      <c r="AA591" s="24"/>
      <c r="AB591" s="24"/>
      <c r="AC591" s="24"/>
      <c r="AD591" s="136"/>
      <c r="AE591" s="136"/>
      <c r="AF591" s="24"/>
      <c r="AG591" s="24"/>
      <c r="AH591" s="24"/>
      <c r="AI591" s="24"/>
      <c r="AJ591" s="24"/>
      <c r="AK591" s="24"/>
      <c r="AL591" s="180"/>
      <c r="AM591" s="24"/>
      <c r="AN591" s="24"/>
      <c r="AO591" s="24"/>
      <c r="AP591" s="29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F591" s="416"/>
      <c r="CG591" s="416"/>
      <c r="CH591" s="416"/>
      <c r="CI591" s="416"/>
      <c r="CK591" s="24"/>
      <c r="CL591" s="24"/>
      <c r="CM591" s="24"/>
      <c r="CN591" s="24"/>
      <c r="CO591" s="24"/>
      <c r="CP591" s="24"/>
      <c r="CQ591" s="24"/>
      <c r="CR591" s="24"/>
      <c r="CS591" s="24"/>
      <c r="CT591" s="474"/>
      <c r="CU591" s="24"/>
      <c r="CV591" s="24"/>
      <c r="CW591" s="24"/>
      <c r="CX591" s="475"/>
      <c r="CY591" s="475"/>
      <c r="CZ591" s="475"/>
      <c r="DA591" s="475"/>
    </row>
    <row r="592" spans="1:105">
      <c r="A592" s="11"/>
      <c r="B592" s="24"/>
      <c r="C592" s="24"/>
      <c r="D592" s="24"/>
      <c r="E592" s="24"/>
      <c r="F592" s="48"/>
      <c r="G592" s="24"/>
      <c r="H592" s="49"/>
      <c r="I592" s="24"/>
      <c r="J592" s="24"/>
      <c r="K592" s="24"/>
      <c r="L592" s="24"/>
      <c r="M592" s="24"/>
      <c r="N592" s="24"/>
      <c r="O592" s="24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4"/>
      <c r="AA592" s="24"/>
      <c r="AB592" s="24"/>
      <c r="AC592" s="24"/>
      <c r="AD592" s="136"/>
      <c r="AE592" s="136"/>
      <c r="AF592" s="24"/>
      <c r="AG592" s="24"/>
      <c r="AH592" s="24"/>
      <c r="AI592" s="24"/>
      <c r="AJ592" s="24"/>
      <c r="AK592" s="24"/>
      <c r="AL592" s="180"/>
      <c r="AM592" s="24"/>
      <c r="AN592" s="24"/>
      <c r="AO592" s="24"/>
      <c r="AP592" s="29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F592" s="416"/>
      <c r="CG592" s="416"/>
      <c r="CH592" s="416"/>
      <c r="CI592" s="416"/>
      <c r="CK592" s="24"/>
      <c r="CL592" s="24"/>
      <c r="CM592" s="24"/>
      <c r="CN592" s="24"/>
      <c r="CO592" s="24"/>
      <c r="CP592" s="24"/>
      <c r="CQ592" s="24"/>
      <c r="CR592" s="24"/>
      <c r="CS592" s="24"/>
      <c r="CT592" s="474"/>
      <c r="CU592" s="24"/>
      <c r="CV592" s="24"/>
      <c r="CW592" s="24"/>
      <c r="CX592" s="475"/>
      <c r="CY592" s="475"/>
      <c r="CZ592" s="475"/>
      <c r="DA592" s="475"/>
    </row>
    <row r="593" spans="1:105">
      <c r="A593" s="11"/>
      <c r="B593" s="24"/>
      <c r="C593" s="24"/>
      <c r="D593" s="24"/>
      <c r="E593" s="24"/>
      <c r="F593" s="48"/>
      <c r="G593" s="24"/>
      <c r="H593" s="49"/>
      <c r="I593" s="24"/>
      <c r="J593" s="24"/>
      <c r="K593" s="24"/>
      <c r="L593" s="24"/>
      <c r="M593" s="24"/>
      <c r="N593" s="24"/>
      <c r="O593" s="24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4"/>
      <c r="AA593" s="24"/>
      <c r="AB593" s="24"/>
      <c r="AC593" s="24"/>
      <c r="AD593" s="136"/>
      <c r="AE593" s="136"/>
      <c r="AF593" s="24"/>
      <c r="AG593" s="24"/>
      <c r="AH593" s="24"/>
      <c r="AI593" s="24"/>
      <c r="AJ593" s="24"/>
      <c r="AK593" s="24"/>
      <c r="AL593" s="180"/>
      <c r="AM593" s="24"/>
      <c r="AN593" s="24"/>
      <c r="AO593" s="24"/>
      <c r="AP593" s="29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F593" s="416"/>
      <c r="CG593" s="416"/>
      <c r="CH593" s="416"/>
      <c r="CI593" s="416"/>
      <c r="CK593" s="24"/>
      <c r="CL593" s="24"/>
      <c r="CM593" s="24"/>
      <c r="CN593" s="24"/>
      <c r="CO593" s="24"/>
      <c r="CP593" s="24"/>
      <c r="CQ593" s="24"/>
      <c r="CR593" s="24"/>
      <c r="CS593" s="24"/>
      <c r="CT593" s="474"/>
      <c r="CU593" s="24"/>
      <c r="CV593" s="24"/>
      <c r="CW593" s="24"/>
      <c r="CX593" s="475"/>
      <c r="CY593" s="475"/>
      <c r="CZ593" s="475"/>
      <c r="DA593" s="475"/>
    </row>
    <row r="594" spans="1:105">
      <c r="A594" s="11"/>
      <c r="B594" s="24"/>
      <c r="C594" s="24"/>
      <c r="D594" s="24"/>
      <c r="E594" s="24"/>
      <c r="F594" s="48"/>
      <c r="G594" s="24"/>
      <c r="H594" s="49"/>
      <c r="I594" s="24"/>
      <c r="J594" s="24"/>
      <c r="K594" s="24"/>
      <c r="L594" s="24"/>
      <c r="M594" s="24"/>
      <c r="N594" s="24"/>
      <c r="O594" s="24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4"/>
      <c r="AA594" s="24"/>
      <c r="AB594" s="24"/>
      <c r="AC594" s="24"/>
      <c r="AD594" s="136"/>
      <c r="AE594" s="136"/>
      <c r="AF594" s="24"/>
      <c r="AG594" s="24"/>
      <c r="AH594" s="24"/>
      <c r="AI594" s="24"/>
      <c r="AJ594" s="24"/>
      <c r="AK594" s="24"/>
      <c r="AL594" s="180"/>
      <c r="AM594" s="24"/>
      <c r="AN594" s="24"/>
      <c r="AO594" s="24"/>
      <c r="AP594" s="29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F594" s="416"/>
      <c r="CG594" s="416"/>
      <c r="CH594" s="416"/>
      <c r="CI594" s="416"/>
      <c r="CK594" s="24"/>
      <c r="CL594" s="24"/>
      <c r="CM594" s="24"/>
      <c r="CN594" s="24"/>
      <c r="CO594" s="24"/>
      <c r="CP594" s="24"/>
      <c r="CQ594" s="24"/>
      <c r="CR594" s="24"/>
      <c r="CS594" s="24"/>
      <c r="CT594" s="474"/>
      <c r="CU594" s="24"/>
      <c r="CV594" s="24"/>
      <c r="CW594" s="24"/>
      <c r="CX594" s="475"/>
      <c r="CY594" s="475"/>
      <c r="CZ594" s="475"/>
      <c r="DA594" s="475"/>
    </row>
    <row r="595" spans="1:105">
      <c r="A595" s="11"/>
      <c r="B595" s="24"/>
      <c r="C595" s="24"/>
      <c r="D595" s="24"/>
      <c r="E595" s="24"/>
      <c r="F595" s="48"/>
      <c r="G595" s="24"/>
      <c r="H595" s="49"/>
      <c r="I595" s="24"/>
      <c r="J595" s="24"/>
      <c r="K595" s="24"/>
      <c r="L595" s="24"/>
      <c r="M595" s="24"/>
      <c r="N595" s="24"/>
      <c r="O595" s="24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4"/>
      <c r="AA595" s="24"/>
      <c r="AB595" s="24"/>
      <c r="AC595" s="24"/>
      <c r="AD595" s="136"/>
      <c r="AE595" s="136"/>
      <c r="AF595" s="24"/>
      <c r="AG595" s="24"/>
      <c r="AH595" s="24"/>
      <c r="AI595" s="24"/>
      <c r="AJ595" s="24"/>
      <c r="AK595" s="24"/>
      <c r="AL595" s="180"/>
      <c r="AM595" s="24"/>
      <c r="AN595" s="24"/>
      <c r="AO595" s="24"/>
      <c r="AP595" s="29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F595" s="416"/>
      <c r="CG595" s="416"/>
      <c r="CH595" s="416"/>
      <c r="CI595" s="416"/>
      <c r="CK595" s="24"/>
      <c r="CL595" s="24"/>
      <c r="CM595" s="24"/>
      <c r="CN595" s="24"/>
      <c r="CO595" s="24"/>
      <c r="CP595" s="24"/>
      <c r="CQ595" s="24"/>
      <c r="CR595" s="24"/>
      <c r="CS595" s="24"/>
      <c r="CT595" s="474"/>
      <c r="CU595" s="24"/>
      <c r="CV595" s="24"/>
      <c r="CW595" s="24"/>
      <c r="CX595" s="475"/>
      <c r="CY595" s="475"/>
      <c r="CZ595" s="475"/>
      <c r="DA595" s="475"/>
    </row>
    <row r="596" spans="1:105">
      <c r="A596" s="11"/>
      <c r="B596" s="24"/>
      <c r="C596" s="24"/>
      <c r="D596" s="24"/>
      <c r="E596" s="24"/>
      <c r="F596" s="48"/>
      <c r="G596" s="24"/>
      <c r="H596" s="49"/>
      <c r="I596" s="24"/>
      <c r="J596" s="24"/>
      <c r="K596" s="24"/>
      <c r="L596" s="24"/>
      <c r="M596" s="24"/>
      <c r="N596" s="24"/>
      <c r="O596" s="24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4"/>
      <c r="AA596" s="24"/>
      <c r="AB596" s="24"/>
      <c r="AC596" s="24"/>
      <c r="AD596" s="136"/>
      <c r="AE596" s="136"/>
      <c r="AF596" s="24"/>
      <c r="AG596" s="24"/>
      <c r="AH596" s="24"/>
      <c r="AI596" s="24"/>
      <c r="AJ596" s="24"/>
      <c r="AK596" s="24"/>
      <c r="AL596" s="180"/>
      <c r="AM596" s="24"/>
      <c r="AN596" s="24"/>
      <c r="AO596" s="24"/>
      <c r="AP596" s="29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F596" s="416"/>
      <c r="CG596" s="416"/>
      <c r="CH596" s="416"/>
      <c r="CI596" s="416"/>
      <c r="CK596" s="24"/>
      <c r="CL596" s="24"/>
      <c r="CM596" s="24"/>
      <c r="CN596" s="24"/>
      <c r="CO596" s="24"/>
      <c r="CP596" s="24"/>
      <c r="CQ596" s="24"/>
      <c r="CR596" s="24"/>
      <c r="CS596" s="24"/>
      <c r="CT596" s="474"/>
      <c r="CU596" s="24"/>
      <c r="CV596" s="24"/>
      <c r="CW596" s="24"/>
      <c r="CX596" s="475"/>
      <c r="CY596" s="475"/>
      <c r="CZ596" s="475"/>
      <c r="DA596" s="475"/>
    </row>
    <row r="597" spans="1:105">
      <c r="A597" s="11"/>
      <c r="B597" s="24"/>
      <c r="C597" s="24"/>
      <c r="D597" s="24"/>
      <c r="E597" s="24"/>
      <c r="F597" s="48"/>
      <c r="G597" s="24"/>
      <c r="H597" s="49"/>
      <c r="I597" s="24"/>
      <c r="J597" s="24"/>
      <c r="K597" s="24"/>
      <c r="L597" s="24"/>
      <c r="M597" s="24"/>
      <c r="N597" s="24"/>
      <c r="O597" s="24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4"/>
      <c r="AA597" s="24"/>
      <c r="AB597" s="24"/>
      <c r="AC597" s="24"/>
      <c r="AD597" s="136"/>
      <c r="AE597" s="136"/>
      <c r="AF597" s="24"/>
      <c r="AG597" s="24"/>
      <c r="AH597" s="24"/>
      <c r="AI597" s="24"/>
      <c r="AJ597" s="24"/>
      <c r="AK597" s="24"/>
      <c r="AL597" s="180"/>
      <c r="AM597" s="24"/>
      <c r="AN597" s="24"/>
      <c r="AO597" s="24"/>
      <c r="AP597" s="29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F597" s="416"/>
      <c r="CG597" s="416"/>
      <c r="CH597" s="416"/>
      <c r="CI597" s="416"/>
      <c r="CK597" s="24"/>
      <c r="CL597" s="24"/>
      <c r="CM597" s="24"/>
      <c r="CN597" s="24"/>
      <c r="CO597" s="24"/>
      <c r="CP597" s="24"/>
      <c r="CQ597" s="24"/>
      <c r="CR597" s="24"/>
      <c r="CS597" s="24"/>
      <c r="CT597" s="474"/>
      <c r="CU597" s="24"/>
      <c r="CV597" s="24"/>
      <c r="CW597" s="24"/>
      <c r="CX597" s="475"/>
      <c r="CY597" s="475"/>
      <c r="CZ597" s="475"/>
      <c r="DA597" s="475"/>
    </row>
    <row r="598" spans="1:105">
      <c r="A598" s="11"/>
      <c r="B598" s="24"/>
      <c r="C598" s="24"/>
      <c r="D598" s="24"/>
      <c r="E598" s="24"/>
      <c r="F598" s="48"/>
      <c r="G598" s="24"/>
      <c r="H598" s="49"/>
      <c r="I598" s="24"/>
      <c r="J598" s="24"/>
      <c r="K598" s="24"/>
      <c r="L598" s="24"/>
      <c r="M598" s="24"/>
      <c r="N598" s="24"/>
      <c r="O598" s="24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4"/>
      <c r="AA598" s="24"/>
      <c r="AB598" s="24"/>
      <c r="AC598" s="24"/>
      <c r="AD598" s="136"/>
      <c r="AE598" s="136"/>
      <c r="AF598" s="24"/>
      <c r="AG598" s="24"/>
      <c r="AH598" s="24"/>
      <c r="AI598" s="24"/>
      <c r="AJ598" s="24"/>
      <c r="AK598" s="24"/>
      <c r="AL598" s="180"/>
      <c r="AM598" s="24"/>
      <c r="AN598" s="24"/>
      <c r="AO598" s="24"/>
      <c r="AP598" s="29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F598" s="416"/>
      <c r="CG598" s="416"/>
      <c r="CH598" s="416"/>
      <c r="CI598" s="416"/>
      <c r="CK598" s="24"/>
      <c r="CL598" s="24"/>
      <c r="CM598" s="24"/>
      <c r="CN598" s="24"/>
      <c r="CO598" s="24"/>
      <c r="CP598" s="24"/>
      <c r="CQ598" s="24"/>
      <c r="CR598" s="24"/>
      <c r="CS598" s="24"/>
      <c r="CT598" s="474"/>
      <c r="CU598" s="24"/>
      <c r="CV598" s="24"/>
      <c r="CW598" s="24"/>
      <c r="CX598" s="475"/>
      <c r="CY598" s="475"/>
      <c r="CZ598" s="475"/>
      <c r="DA598" s="475"/>
    </row>
    <row r="599" spans="1:105">
      <c r="A599" s="11"/>
      <c r="B599" s="24"/>
      <c r="C599" s="24"/>
      <c r="D599" s="24"/>
      <c r="E599" s="24"/>
      <c r="F599" s="48"/>
      <c r="G599" s="24"/>
      <c r="H599" s="49"/>
      <c r="I599" s="24"/>
      <c r="J599" s="24"/>
      <c r="K599" s="24"/>
      <c r="L599" s="24"/>
      <c r="M599" s="24"/>
      <c r="N599" s="24"/>
      <c r="O599" s="24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4"/>
      <c r="AA599" s="24"/>
      <c r="AB599" s="24"/>
      <c r="AC599" s="24"/>
      <c r="AD599" s="136"/>
      <c r="AE599" s="136"/>
      <c r="AF599" s="24"/>
      <c r="AG599" s="24"/>
      <c r="AH599" s="24"/>
      <c r="AI599" s="24"/>
      <c r="AJ599" s="24"/>
      <c r="AK599" s="24"/>
      <c r="AL599" s="180"/>
      <c r="AM599" s="24"/>
      <c r="AN599" s="24"/>
      <c r="AO599" s="24"/>
      <c r="AP599" s="29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F599" s="416"/>
      <c r="CG599" s="416"/>
      <c r="CH599" s="416"/>
      <c r="CI599" s="416"/>
      <c r="CK599" s="24"/>
      <c r="CL599" s="24"/>
      <c r="CM599" s="24"/>
      <c r="CN599" s="24"/>
      <c r="CO599" s="24"/>
      <c r="CP599" s="24"/>
      <c r="CQ599" s="24"/>
      <c r="CR599" s="24"/>
      <c r="CS599" s="24"/>
      <c r="CT599" s="474"/>
      <c r="CU599" s="24"/>
      <c r="CV599" s="24"/>
      <c r="CW599" s="24"/>
      <c r="CX599" s="475"/>
      <c r="CY599" s="475"/>
      <c r="CZ599" s="475"/>
      <c r="DA599" s="475"/>
    </row>
    <row r="600" spans="1:105">
      <c r="A600" s="11"/>
      <c r="B600" s="24"/>
      <c r="C600" s="24"/>
      <c r="D600" s="24"/>
      <c r="E600" s="24"/>
      <c r="F600" s="48"/>
      <c r="G600" s="24"/>
      <c r="H600" s="49"/>
      <c r="I600" s="24"/>
      <c r="J600" s="24"/>
      <c r="K600" s="24"/>
      <c r="L600" s="24"/>
      <c r="M600" s="24"/>
      <c r="N600" s="24"/>
      <c r="O600" s="24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4"/>
      <c r="AA600" s="24"/>
      <c r="AB600" s="24"/>
      <c r="AC600" s="24"/>
      <c r="AD600" s="136"/>
      <c r="AE600" s="136"/>
      <c r="AF600" s="24"/>
      <c r="AG600" s="24"/>
      <c r="AH600" s="24"/>
      <c r="AI600" s="24"/>
      <c r="AJ600" s="24"/>
      <c r="AK600" s="24"/>
      <c r="AL600" s="180"/>
      <c r="AM600" s="24"/>
      <c r="AN600" s="24"/>
      <c r="AO600" s="24"/>
      <c r="AP600" s="29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F600" s="416"/>
      <c r="CG600" s="416"/>
      <c r="CH600" s="416"/>
      <c r="CI600" s="416"/>
      <c r="CK600" s="24"/>
      <c r="CL600" s="24"/>
      <c r="CM600" s="24"/>
      <c r="CN600" s="24"/>
      <c r="CO600" s="24"/>
      <c r="CP600" s="24"/>
      <c r="CQ600" s="24"/>
      <c r="CR600" s="24"/>
      <c r="CS600" s="24"/>
      <c r="CT600" s="474"/>
      <c r="CU600" s="24"/>
      <c r="CV600" s="24"/>
      <c r="CW600" s="24"/>
      <c r="CX600" s="475"/>
      <c r="CY600" s="475"/>
      <c r="CZ600" s="475"/>
      <c r="DA600" s="475"/>
    </row>
    <row r="601" spans="1:105">
      <c r="A601" s="11"/>
      <c r="B601" s="24"/>
      <c r="C601" s="24"/>
      <c r="D601" s="24"/>
      <c r="E601" s="24"/>
      <c r="F601" s="48"/>
      <c r="G601" s="24"/>
      <c r="H601" s="49"/>
      <c r="I601" s="24"/>
      <c r="J601" s="24"/>
      <c r="K601" s="24"/>
      <c r="L601" s="24"/>
      <c r="M601" s="24"/>
      <c r="N601" s="24"/>
      <c r="O601" s="24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4"/>
      <c r="AA601" s="24"/>
      <c r="AB601" s="24"/>
      <c r="AC601" s="24"/>
      <c r="AD601" s="136"/>
      <c r="AE601" s="136"/>
      <c r="AF601" s="24"/>
      <c r="AG601" s="24"/>
      <c r="AH601" s="24"/>
      <c r="AI601" s="24"/>
      <c r="AJ601" s="24"/>
      <c r="AK601" s="24"/>
      <c r="AL601" s="180"/>
      <c r="AM601" s="24"/>
      <c r="AN601" s="24"/>
      <c r="AO601" s="24"/>
      <c r="AP601" s="29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F601" s="416"/>
      <c r="CG601" s="416"/>
      <c r="CH601" s="416"/>
      <c r="CI601" s="416"/>
      <c r="CK601" s="24"/>
      <c r="CL601" s="24"/>
      <c r="CM601" s="24"/>
      <c r="CN601" s="24"/>
      <c r="CO601" s="24"/>
      <c r="CP601" s="24"/>
      <c r="CQ601" s="24"/>
      <c r="CR601" s="24"/>
      <c r="CS601" s="24"/>
      <c r="CT601" s="474"/>
      <c r="CU601" s="24"/>
      <c r="CV601" s="24"/>
      <c r="CW601" s="24"/>
      <c r="CX601" s="475"/>
      <c r="CY601" s="475"/>
      <c r="CZ601" s="475"/>
      <c r="DA601" s="475"/>
    </row>
    <row r="602" spans="1:105">
      <c r="A602" s="11"/>
      <c r="B602" s="24"/>
      <c r="C602" s="24"/>
      <c r="D602" s="24"/>
      <c r="E602" s="24"/>
      <c r="F602" s="48"/>
      <c r="G602" s="24"/>
      <c r="H602" s="49"/>
      <c r="I602" s="24"/>
      <c r="J602" s="24"/>
      <c r="K602" s="24"/>
      <c r="L602" s="24"/>
      <c r="M602" s="24"/>
      <c r="N602" s="24"/>
      <c r="O602" s="24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4"/>
      <c r="AA602" s="24"/>
      <c r="AB602" s="24"/>
      <c r="AC602" s="24"/>
      <c r="AD602" s="136"/>
      <c r="AE602" s="136"/>
      <c r="AF602" s="24"/>
      <c r="AG602" s="24"/>
      <c r="AH602" s="24"/>
      <c r="AI602" s="24"/>
      <c r="AJ602" s="24"/>
      <c r="AK602" s="24"/>
      <c r="AL602" s="180"/>
      <c r="AM602" s="24"/>
      <c r="AN602" s="24"/>
      <c r="AO602" s="24"/>
      <c r="AP602" s="29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F602" s="416"/>
      <c r="CG602" s="416"/>
      <c r="CH602" s="416"/>
      <c r="CI602" s="416"/>
      <c r="CK602" s="24"/>
      <c r="CL602" s="24"/>
      <c r="CM602" s="24"/>
      <c r="CN602" s="24"/>
      <c r="CO602" s="24"/>
      <c r="CP602" s="24"/>
      <c r="CQ602" s="24"/>
      <c r="CR602" s="24"/>
      <c r="CS602" s="24"/>
      <c r="CT602" s="474"/>
      <c r="CU602" s="24"/>
      <c r="CV602" s="24"/>
      <c r="CW602" s="24"/>
      <c r="CX602" s="475"/>
      <c r="CY602" s="475"/>
      <c r="CZ602" s="475"/>
      <c r="DA602" s="475"/>
    </row>
    <row r="603" spans="1:105">
      <c r="A603" s="11"/>
      <c r="B603" s="24"/>
      <c r="C603" s="24"/>
      <c r="D603" s="24"/>
      <c r="E603" s="24"/>
      <c r="F603" s="48"/>
      <c r="G603" s="24"/>
      <c r="H603" s="49"/>
      <c r="I603" s="24"/>
      <c r="J603" s="24"/>
      <c r="K603" s="24"/>
      <c r="L603" s="24"/>
      <c r="M603" s="24"/>
      <c r="N603" s="24"/>
      <c r="O603" s="24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4"/>
      <c r="AA603" s="24"/>
      <c r="AB603" s="24"/>
      <c r="AC603" s="24"/>
      <c r="AD603" s="136"/>
      <c r="AE603" s="136"/>
      <c r="AF603" s="24"/>
      <c r="AG603" s="24"/>
      <c r="AH603" s="24"/>
      <c r="AI603" s="24"/>
      <c r="AJ603" s="24"/>
      <c r="AK603" s="24"/>
      <c r="AL603" s="180"/>
      <c r="AM603" s="24"/>
      <c r="AN603" s="24"/>
      <c r="AO603" s="24"/>
      <c r="AP603" s="29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F603" s="416"/>
      <c r="CG603" s="416"/>
      <c r="CH603" s="416"/>
      <c r="CI603" s="416"/>
      <c r="CK603" s="24"/>
      <c r="CL603" s="24"/>
      <c r="CM603" s="24"/>
      <c r="CN603" s="24"/>
      <c r="CO603" s="24"/>
      <c r="CP603" s="24"/>
      <c r="CQ603" s="24"/>
      <c r="CR603" s="24"/>
      <c r="CS603" s="24"/>
      <c r="CT603" s="474"/>
      <c r="CU603" s="24"/>
      <c r="CV603" s="24"/>
      <c r="CW603" s="24"/>
      <c r="CX603" s="475"/>
      <c r="CY603" s="475"/>
      <c r="CZ603" s="475"/>
      <c r="DA603" s="475"/>
    </row>
    <row r="604" spans="1:105">
      <c r="A604" s="11"/>
      <c r="B604" s="24"/>
      <c r="C604" s="24"/>
      <c r="D604" s="24"/>
      <c r="E604" s="24"/>
      <c r="F604" s="48"/>
      <c r="G604" s="24"/>
      <c r="H604" s="49"/>
      <c r="I604" s="24"/>
      <c r="J604" s="24"/>
      <c r="K604" s="24"/>
      <c r="L604" s="24"/>
      <c r="M604" s="24"/>
      <c r="N604" s="24"/>
      <c r="O604" s="24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4"/>
      <c r="AA604" s="24"/>
      <c r="AB604" s="24"/>
      <c r="AC604" s="24"/>
      <c r="AD604" s="136"/>
      <c r="AE604" s="136"/>
      <c r="AF604" s="24"/>
      <c r="AG604" s="24"/>
      <c r="AH604" s="24"/>
      <c r="AI604" s="24"/>
      <c r="AJ604" s="24"/>
      <c r="AK604" s="24"/>
      <c r="AL604" s="180"/>
      <c r="AM604" s="24"/>
      <c r="AN604" s="24"/>
      <c r="AO604" s="24"/>
      <c r="AP604" s="29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F604" s="416"/>
      <c r="CG604" s="416"/>
      <c r="CH604" s="416"/>
      <c r="CI604" s="416"/>
      <c r="CK604" s="24"/>
      <c r="CL604" s="24"/>
      <c r="CM604" s="24"/>
      <c r="CN604" s="24"/>
      <c r="CO604" s="24"/>
      <c r="CP604" s="24"/>
      <c r="CQ604" s="24"/>
      <c r="CR604" s="24"/>
      <c r="CS604" s="24"/>
      <c r="CT604" s="474"/>
      <c r="CU604" s="24"/>
      <c r="CV604" s="24"/>
      <c r="CW604" s="24"/>
      <c r="CX604" s="475"/>
      <c r="CY604" s="475"/>
      <c r="CZ604" s="475"/>
      <c r="DA604" s="475"/>
    </row>
    <row r="605" spans="1:105">
      <c r="A605" s="11"/>
      <c r="B605" s="24"/>
      <c r="C605" s="24"/>
      <c r="D605" s="24"/>
      <c r="E605" s="24"/>
      <c r="F605" s="48"/>
      <c r="G605" s="24"/>
      <c r="H605" s="49"/>
      <c r="I605" s="24"/>
      <c r="J605" s="24"/>
      <c r="K605" s="24"/>
      <c r="L605" s="24"/>
      <c r="M605" s="24"/>
      <c r="N605" s="24"/>
      <c r="O605" s="24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4"/>
      <c r="AA605" s="24"/>
      <c r="AB605" s="24"/>
      <c r="AC605" s="24"/>
      <c r="AD605" s="136"/>
      <c r="AE605" s="136"/>
      <c r="AF605" s="24"/>
      <c r="AG605" s="24"/>
      <c r="AH605" s="24"/>
      <c r="AI605" s="24"/>
      <c r="AJ605" s="24"/>
      <c r="AK605" s="24"/>
      <c r="AL605" s="180"/>
      <c r="AM605" s="24"/>
      <c r="AN605" s="24"/>
      <c r="AO605" s="24"/>
      <c r="AP605" s="29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F605" s="416"/>
      <c r="CG605" s="416"/>
      <c r="CH605" s="416"/>
      <c r="CI605" s="416"/>
      <c r="CK605" s="24"/>
      <c r="CL605" s="24"/>
      <c r="CM605" s="24"/>
      <c r="CN605" s="24"/>
      <c r="CO605" s="24"/>
      <c r="CP605" s="24"/>
      <c r="CQ605" s="24"/>
      <c r="CR605" s="24"/>
      <c r="CS605" s="24"/>
      <c r="CT605" s="474"/>
      <c r="CU605" s="24"/>
      <c r="CV605" s="24"/>
      <c r="CW605" s="24"/>
      <c r="CX605" s="475"/>
      <c r="CY605" s="475"/>
      <c r="CZ605" s="475"/>
      <c r="DA605" s="475"/>
    </row>
    <row r="606" spans="1:105">
      <c r="A606" s="11"/>
      <c r="B606" s="24"/>
      <c r="C606" s="24"/>
      <c r="D606" s="24"/>
      <c r="E606" s="24"/>
      <c r="F606" s="48"/>
      <c r="G606" s="24"/>
      <c r="H606" s="49"/>
      <c r="I606" s="24"/>
      <c r="J606" s="24"/>
      <c r="K606" s="24"/>
      <c r="L606" s="24"/>
      <c r="M606" s="24"/>
      <c r="N606" s="24"/>
      <c r="O606" s="24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4"/>
      <c r="AA606" s="24"/>
      <c r="AB606" s="24"/>
      <c r="AC606" s="24"/>
      <c r="AD606" s="136"/>
      <c r="AE606" s="136"/>
      <c r="AF606" s="24"/>
      <c r="AG606" s="24"/>
      <c r="AH606" s="24"/>
      <c r="AI606" s="24"/>
      <c r="AJ606" s="24"/>
      <c r="AK606" s="24"/>
      <c r="AL606" s="180"/>
      <c r="AM606" s="24"/>
      <c r="AN606" s="24"/>
      <c r="AO606" s="24"/>
      <c r="AP606" s="29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F606" s="416"/>
      <c r="CG606" s="416"/>
      <c r="CH606" s="416"/>
      <c r="CI606" s="416"/>
      <c r="CK606" s="24"/>
      <c r="CL606" s="24"/>
      <c r="CM606" s="24"/>
      <c r="CN606" s="24"/>
      <c r="CO606" s="24"/>
      <c r="CP606" s="24"/>
      <c r="CQ606" s="24"/>
      <c r="CR606" s="24"/>
      <c r="CS606" s="24"/>
      <c r="CT606" s="474"/>
      <c r="CU606" s="24"/>
      <c r="CV606" s="24"/>
      <c r="CW606" s="24"/>
      <c r="CX606" s="475"/>
      <c r="CY606" s="475"/>
      <c r="CZ606" s="475"/>
      <c r="DA606" s="475"/>
    </row>
    <row r="607" spans="1:105">
      <c r="A607" s="11"/>
      <c r="B607" s="24"/>
      <c r="C607" s="24"/>
      <c r="D607" s="24"/>
      <c r="E607" s="24"/>
      <c r="F607" s="48"/>
      <c r="G607" s="24"/>
      <c r="H607" s="49"/>
      <c r="I607" s="24"/>
      <c r="J607" s="24"/>
      <c r="K607" s="24"/>
      <c r="L607" s="24"/>
      <c r="M607" s="24"/>
      <c r="N607" s="24"/>
      <c r="O607" s="24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4"/>
      <c r="AA607" s="24"/>
      <c r="AB607" s="24"/>
      <c r="AC607" s="24"/>
      <c r="AD607" s="136"/>
      <c r="AE607" s="136"/>
      <c r="AF607" s="24"/>
      <c r="AG607" s="24"/>
      <c r="AH607" s="24"/>
      <c r="AI607" s="24"/>
      <c r="AJ607" s="24"/>
      <c r="AK607" s="24"/>
      <c r="AL607" s="180"/>
      <c r="AM607" s="24"/>
      <c r="AN607" s="24"/>
      <c r="AO607" s="24"/>
      <c r="AP607" s="29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F607" s="416"/>
      <c r="CG607" s="416"/>
      <c r="CH607" s="416"/>
      <c r="CI607" s="416"/>
      <c r="CK607" s="24"/>
      <c r="CL607" s="24"/>
      <c r="CM607" s="24"/>
      <c r="CN607" s="24"/>
      <c r="CO607" s="24"/>
      <c r="CP607" s="24"/>
      <c r="CQ607" s="24"/>
      <c r="CR607" s="24"/>
      <c r="CS607" s="24"/>
      <c r="CT607" s="474"/>
      <c r="CU607" s="24"/>
      <c r="CV607" s="24"/>
      <c r="CW607" s="24"/>
      <c r="CX607" s="475"/>
      <c r="CY607" s="475"/>
      <c r="CZ607" s="475"/>
      <c r="DA607" s="475"/>
    </row>
    <row r="608" spans="1:105">
      <c r="A608" s="11"/>
      <c r="B608" s="24"/>
      <c r="C608" s="24"/>
      <c r="D608" s="24"/>
      <c r="E608" s="24"/>
      <c r="F608" s="48"/>
      <c r="G608" s="24"/>
      <c r="H608" s="49"/>
      <c r="I608" s="24"/>
      <c r="J608" s="24"/>
      <c r="K608" s="24"/>
      <c r="L608" s="24"/>
      <c r="M608" s="24"/>
      <c r="N608" s="24"/>
      <c r="O608" s="24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4"/>
      <c r="AA608" s="24"/>
      <c r="AB608" s="24"/>
      <c r="AC608" s="24"/>
      <c r="AD608" s="136"/>
      <c r="AE608" s="136"/>
      <c r="AF608" s="24"/>
      <c r="AG608" s="24"/>
      <c r="AH608" s="24"/>
      <c r="AI608" s="24"/>
      <c r="AJ608" s="24"/>
      <c r="AK608" s="24"/>
      <c r="AL608" s="180"/>
      <c r="AM608" s="24"/>
      <c r="AN608" s="24"/>
      <c r="AO608" s="24"/>
      <c r="AP608" s="29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F608" s="416"/>
      <c r="CG608" s="416"/>
      <c r="CH608" s="416"/>
      <c r="CI608" s="416"/>
      <c r="CK608" s="24"/>
      <c r="CL608" s="24"/>
      <c r="CM608" s="24"/>
      <c r="CN608" s="24"/>
      <c r="CO608" s="24"/>
      <c r="CP608" s="24"/>
      <c r="CQ608" s="24"/>
      <c r="CR608" s="24"/>
      <c r="CS608" s="24"/>
      <c r="CT608" s="474"/>
      <c r="CU608" s="24"/>
      <c r="CV608" s="24"/>
      <c r="CW608" s="24"/>
      <c r="CX608" s="475"/>
      <c r="CY608" s="475"/>
      <c r="CZ608" s="475"/>
      <c r="DA608" s="475"/>
    </row>
    <row r="609" spans="1:105">
      <c r="A609" s="11"/>
      <c r="B609" s="24"/>
      <c r="C609" s="24"/>
      <c r="D609" s="24"/>
      <c r="E609" s="24"/>
      <c r="F609" s="48"/>
      <c r="G609" s="24"/>
      <c r="H609" s="49"/>
      <c r="I609" s="24"/>
      <c r="J609" s="24"/>
      <c r="K609" s="24"/>
      <c r="L609" s="24"/>
      <c r="M609" s="24"/>
      <c r="N609" s="24"/>
      <c r="O609" s="24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4"/>
      <c r="AA609" s="24"/>
      <c r="AB609" s="24"/>
      <c r="AC609" s="24"/>
      <c r="AD609" s="136"/>
      <c r="AE609" s="136"/>
      <c r="AF609" s="24"/>
      <c r="AG609" s="24"/>
      <c r="AH609" s="24"/>
      <c r="AI609" s="24"/>
      <c r="AJ609" s="24"/>
      <c r="AK609" s="24"/>
      <c r="AL609" s="180"/>
      <c r="AM609" s="24"/>
      <c r="AN609" s="24"/>
      <c r="AO609" s="24"/>
      <c r="AP609" s="29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F609" s="416"/>
      <c r="CG609" s="416"/>
      <c r="CH609" s="416"/>
      <c r="CI609" s="416"/>
      <c r="CK609" s="24"/>
      <c r="CL609" s="24"/>
      <c r="CM609" s="24"/>
      <c r="CN609" s="24"/>
      <c r="CO609" s="24"/>
      <c r="CP609" s="24"/>
      <c r="CQ609" s="24"/>
      <c r="CR609" s="24"/>
      <c r="CS609" s="24"/>
      <c r="CT609" s="474"/>
      <c r="CU609" s="24"/>
      <c r="CV609" s="24"/>
      <c r="CW609" s="24"/>
      <c r="CX609" s="475"/>
      <c r="CY609" s="475"/>
      <c r="CZ609" s="475"/>
      <c r="DA609" s="475"/>
    </row>
    <row r="610" spans="1:105">
      <c r="A610" s="11"/>
      <c r="B610" s="24"/>
      <c r="C610" s="24"/>
      <c r="D610" s="24"/>
      <c r="E610" s="24"/>
      <c r="F610" s="48"/>
      <c r="G610" s="24"/>
      <c r="H610" s="49"/>
      <c r="I610" s="24"/>
      <c r="J610" s="24"/>
      <c r="K610" s="24"/>
      <c r="L610" s="24"/>
      <c r="M610" s="24"/>
      <c r="N610" s="24"/>
      <c r="O610" s="24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4"/>
      <c r="AA610" s="24"/>
      <c r="AB610" s="24"/>
      <c r="AC610" s="24"/>
      <c r="AD610" s="136"/>
      <c r="AE610" s="136"/>
      <c r="AF610" s="24"/>
      <c r="AG610" s="24"/>
      <c r="AH610" s="24"/>
      <c r="AI610" s="24"/>
      <c r="AJ610" s="24"/>
      <c r="AK610" s="24"/>
      <c r="AL610" s="180"/>
      <c r="AM610" s="24"/>
      <c r="AN610" s="24"/>
      <c r="AO610" s="24"/>
      <c r="AP610" s="29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F610" s="416"/>
      <c r="CG610" s="416"/>
      <c r="CH610" s="416"/>
      <c r="CI610" s="416"/>
      <c r="CK610" s="24"/>
      <c r="CL610" s="24"/>
      <c r="CM610" s="24"/>
      <c r="CN610" s="24"/>
      <c r="CO610" s="24"/>
      <c r="CP610" s="24"/>
      <c r="CQ610" s="24"/>
      <c r="CR610" s="24"/>
      <c r="CS610" s="24"/>
      <c r="CT610" s="474"/>
      <c r="CU610" s="24"/>
      <c r="CV610" s="24"/>
      <c r="CW610" s="24"/>
      <c r="CX610" s="475"/>
      <c r="CY610" s="475"/>
      <c r="CZ610" s="475"/>
      <c r="DA610" s="475"/>
    </row>
    <row r="611" spans="1:105">
      <c r="A611" s="11"/>
      <c r="B611" s="24"/>
      <c r="C611" s="24"/>
      <c r="D611" s="24"/>
      <c r="E611" s="24"/>
      <c r="F611" s="48"/>
      <c r="G611" s="24"/>
      <c r="H611" s="49"/>
      <c r="I611" s="24"/>
      <c r="J611" s="24"/>
      <c r="K611" s="24"/>
      <c r="L611" s="24"/>
      <c r="M611" s="24"/>
      <c r="N611" s="24"/>
      <c r="O611" s="24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4"/>
      <c r="AA611" s="24"/>
      <c r="AB611" s="24"/>
      <c r="AC611" s="24"/>
      <c r="AD611" s="136"/>
      <c r="AE611" s="136"/>
      <c r="AF611" s="24"/>
      <c r="AG611" s="24"/>
      <c r="AH611" s="24"/>
      <c r="AI611" s="24"/>
      <c r="AJ611" s="24"/>
      <c r="AK611" s="24"/>
      <c r="AL611" s="180"/>
      <c r="AM611" s="24"/>
      <c r="AN611" s="24"/>
      <c r="AO611" s="24"/>
      <c r="AP611" s="29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F611" s="416"/>
      <c r="CG611" s="416"/>
      <c r="CH611" s="416"/>
      <c r="CI611" s="416"/>
      <c r="CK611" s="24"/>
      <c r="CL611" s="24"/>
      <c r="CM611" s="24"/>
      <c r="CN611" s="24"/>
      <c r="CO611" s="24"/>
      <c r="CP611" s="24"/>
      <c r="CQ611" s="24"/>
      <c r="CR611" s="24"/>
      <c r="CS611" s="24"/>
      <c r="CT611" s="474"/>
      <c r="CU611" s="24"/>
      <c r="CV611" s="24"/>
      <c r="CW611" s="24"/>
      <c r="CX611" s="475"/>
      <c r="CY611" s="475"/>
      <c r="CZ611" s="475"/>
      <c r="DA611" s="475"/>
    </row>
    <row r="612" spans="1:105">
      <c r="A612" s="11"/>
      <c r="B612" s="24"/>
      <c r="C612" s="24"/>
      <c r="D612" s="24"/>
      <c r="E612" s="24"/>
      <c r="F612" s="48"/>
      <c r="G612" s="24"/>
      <c r="H612" s="49"/>
      <c r="I612" s="24"/>
      <c r="J612" s="24"/>
      <c r="K612" s="24"/>
      <c r="L612" s="24"/>
      <c r="M612" s="24"/>
      <c r="N612" s="24"/>
      <c r="O612" s="24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4"/>
      <c r="AA612" s="24"/>
      <c r="AB612" s="24"/>
      <c r="AC612" s="24"/>
      <c r="AD612" s="136"/>
      <c r="AE612" s="136"/>
      <c r="AF612" s="24"/>
      <c r="AG612" s="24"/>
      <c r="AH612" s="24"/>
      <c r="AI612" s="24"/>
      <c r="AJ612" s="24"/>
      <c r="AK612" s="24"/>
      <c r="AL612" s="180"/>
      <c r="AM612" s="24"/>
      <c r="AN612" s="24"/>
      <c r="AO612" s="24"/>
      <c r="AP612" s="29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F612" s="416"/>
      <c r="CG612" s="416"/>
      <c r="CH612" s="416"/>
      <c r="CI612" s="416"/>
      <c r="CK612" s="24"/>
      <c r="CL612" s="24"/>
      <c r="CM612" s="24"/>
      <c r="CN612" s="24"/>
      <c r="CO612" s="24"/>
      <c r="CP612" s="24"/>
      <c r="CQ612" s="24"/>
      <c r="CR612" s="24"/>
      <c r="CS612" s="24"/>
      <c r="CT612" s="474"/>
      <c r="CU612" s="24"/>
      <c r="CV612" s="24"/>
      <c r="CW612" s="24"/>
      <c r="CX612" s="475"/>
      <c r="CY612" s="475"/>
      <c r="CZ612" s="475"/>
      <c r="DA612" s="475"/>
    </row>
    <row r="613" spans="1:105">
      <c r="A613" s="11"/>
      <c r="B613" s="24"/>
      <c r="C613" s="24"/>
      <c r="D613" s="24"/>
      <c r="E613" s="24"/>
      <c r="F613" s="48"/>
      <c r="G613" s="24"/>
      <c r="H613" s="49"/>
      <c r="I613" s="24"/>
      <c r="J613" s="24"/>
      <c r="K613" s="24"/>
      <c r="L613" s="24"/>
      <c r="M613" s="24"/>
      <c r="N613" s="24"/>
      <c r="O613" s="24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4"/>
      <c r="AA613" s="24"/>
      <c r="AB613" s="24"/>
      <c r="AC613" s="24"/>
      <c r="AD613" s="136"/>
      <c r="AE613" s="136"/>
      <c r="AF613" s="24"/>
      <c r="AG613" s="24"/>
      <c r="AH613" s="24"/>
      <c r="AI613" s="24"/>
      <c r="AJ613" s="24"/>
      <c r="AK613" s="24"/>
      <c r="AL613" s="180"/>
      <c r="AM613" s="24"/>
      <c r="AN613" s="24"/>
      <c r="AO613" s="24"/>
      <c r="AP613" s="29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F613" s="416"/>
      <c r="CG613" s="416"/>
      <c r="CH613" s="416"/>
      <c r="CI613" s="416"/>
      <c r="CK613" s="24"/>
      <c r="CL613" s="24"/>
      <c r="CM613" s="24"/>
      <c r="CN613" s="24"/>
      <c r="CO613" s="24"/>
      <c r="CP613" s="24"/>
      <c r="CQ613" s="24"/>
      <c r="CR613" s="24"/>
      <c r="CS613" s="24"/>
      <c r="CT613" s="474"/>
      <c r="CU613" s="24"/>
      <c r="CV613" s="24"/>
      <c r="CW613" s="24"/>
      <c r="CX613" s="475"/>
      <c r="CY613" s="475"/>
      <c r="CZ613" s="475"/>
      <c r="DA613" s="475"/>
    </row>
    <row r="614" spans="1:105">
      <c r="A614" s="11"/>
      <c r="B614" s="24"/>
      <c r="C614" s="24"/>
      <c r="D614" s="24"/>
      <c r="E614" s="24"/>
      <c r="F614" s="48"/>
      <c r="G614" s="24"/>
      <c r="H614" s="49"/>
      <c r="I614" s="24"/>
      <c r="J614" s="24"/>
      <c r="K614" s="24"/>
      <c r="L614" s="24"/>
      <c r="M614" s="24"/>
      <c r="N614" s="24"/>
      <c r="O614" s="24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4"/>
      <c r="AA614" s="24"/>
      <c r="AB614" s="24"/>
      <c r="AC614" s="24"/>
      <c r="AD614" s="136"/>
      <c r="AE614" s="136"/>
      <c r="AF614" s="24"/>
      <c r="AG614" s="24"/>
      <c r="AH614" s="24"/>
      <c r="AI614" s="24"/>
      <c r="AJ614" s="24"/>
      <c r="AK614" s="24"/>
      <c r="AL614" s="180"/>
      <c r="AM614" s="24"/>
      <c r="AN614" s="24"/>
      <c r="AO614" s="24"/>
      <c r="AP614" s="29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F614" s="416"/>
      <c r="CG614" s="416"/>
      <c r="CH614" s="416"/>
      <c r="CI614" s="416"/>
      <c r="CK614" s="24"/>
      <c r="CL614" s="24"/>
      <c r="CM614" s="24"/>
      <c r="CN614" s="24"/>
      <c r="CO614" s="24"/>
      <c r="CP614" s="24"/>
      <c r="CQ614" s="24"/>
      <c r="CR614" s="24"/>
      <c r="CS614" s="24"/>
      <c r="CT614" s="474"/>
      <c r="CU614" s="24"/>
      <c r="CV614" s="24"/>
      <c r="CW614" s="24"/>
      <c r="CX614" s="475"/>
      <c r="CY614" s="475"/>
      <c r="CZ614" s="475"/>
      <c r="DA614" s="475"/>
    </row>
    <row r="615" spans="1:105">
      <c r="A615" s="11"/>
      <c r="B615" s="24"/>
      <c r="C615" s="24"/>
      <c r="D615" s="24"/>
      <c r="E615" s="24"/>
      <c r="F615" s="48"/>
      <c r="G615" s="24"/>
      <c r="H615" s="49"/>
      <c r="I615" s="24"/>
      <c r="J615" s="24"/>
      <c r="K615" s="24"/>
      <c r="L615" s="24"/>
      <c r="M615" s="24"/>
      <c r="N615" s="24"/>
      <c r="O615" s="24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4"/>
      <c r="AA615" s="24"/>
      <c r="AB615" s="24"/>
      <c r="AC615" s="24"/>
      <c r="AD615" s="136"/>
      <c r="AE615" s="136"/>
      <c r="AF615" s="24"/>
      <c r="AG615" s="24"/>
      <c r="AH615" s="24"/>
      <c r="AI615" s="24"/>
      <c r="AJ615" s="24"/>
      <c r="AK615" s="24"/>
      <c r="AL615" s="180"/>
      <c r="AM615" s="24"/>
      <c r="AN615" s="24"/>
      <c r="AO615" s="24"/>
      <c r="AP615" s="29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F615" s="416"/>
      <c r="CG615" s="416"/>
      <c r="CH615" s="416"/>
      <c r="CI615" s="416"/>
      <c r="CK615" s="24"/>
      <c r="CL615" s="24"/>
      <c r="CM615" s="24"/>
      <c r="CN615" s="24"/>
      <c r="CO615" s="24"/>
      <c r="CP615" s="24"/>
      <c r="CQ615" s="24"/>
      <c r="CR615" s="24"/>
      <c r="CS615" s="24"/>
      <c r="CT615" s="474"/>
      <c r="CU615" s="24"/>
      <c r="CV615" s="24"/>
      <c r="CW615" s="24"/>
      <c r="CX615" s="475"/>
      <c r="CY615" s="475"/>
      <c r="CZ615" s="475"/>
      <c r="DA615" s="475"/>
    </row>
    <row r="616" spans="1:105">
      <c r="A616" s="11"/>
      <c r="B616" s="24"/>
      <c r="C616" s="24"/>
      <c r="D616" s="24"/>
      <c r="E616" s="24"/>
      <c r="F616" s="48"/>
      <c r="G616" s="24"/>
      <c r="H616" s="49"/>
      <c r="I616" s="24"/>
      <c r="J616" s="24"/>
      <c r="K616" s="24"/>
      <c r="L616" s="24"/>
      <c r="M616" s="24"/>
      <c r="N616" s="24"/>
      <c r="O616" s="24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4"/>
      <c r="AA616" s="24"/>
      <c r="AB616" s="24"/>
      <c r="AC616" s="24"/>
      <c r="AD616" s="136"/>
      <c r="AE616" s="136"/>
      <c r="AF616" s="24"/>
      <c r="AG616" s="24"/>
      <c r="AH616" s="24"/>
      <c r="AI616" s="24"/>
      <c r="AJ616" s="24"/>
      <c r="AK616" s="24"/>
      <c r="AL616" s="180"/>
      <c r="AM616" s="24"/>
      <c r="AN616" s="24"/>
      <c r="AO616" s="24"/>
      <c r="AP616" s="29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F616" s="416"/>
      <c r="CG616" s="416"/>
      <c r="CH616" s="416"/>
      <c r="CI616" s="416"/>
      <c r="CK616" s="24"/>
      <c r="CL616" s="24"/>
      <c r="CM616" s="24"/>
      <c r="CN616" s="24"/>
      <c r="CO616" s="24"/>
      <c r="CP616" s="24"/>
      <c r="CQ616" s="24"/>
      <c r="CR616" s="24"/>
      <c r="CS616" s="24"/>
      <c r="CT616" s="474"/>
      <c r="CU616" s="24"/>
      <c r="CV616" s="24"/>
      <c r="CW616" s="24"/>
      <c r="CX616" s="475"/>
      <c r="CY616" s="475"/>
      <c r="CZ616" s="475"/>
      <c r="DA616" s="475"/>
    </row>
    <row r="617" spans="1:105">
      <c r="A617" s="11"/>
      <c r="B617" s="24"/>
      <c r="C617" s="24"/>
      <c r="D617" s="24"/>
      <c r="E617" s="24"/>
      <c r="F617" s="48"/>
      <c r="G617" s="24"/>
      <c r="H617" s="49"/>
      <c r="I617" s="24"/>
      <c r="J617" s="24"/>
      <c r="K617" s="24"/>
      <c r="L617" s="24"/>
      <c r="M617" s="24"/>
      <c r="N617" s="24"/>
      <c r="O617" s="24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4"/>
      <c r="AA617" s="24"/>
      <c r="AB617" s="24"/>
      <c r="AC617" s="24"/>
      <c r="AD617" s="136"/>
      <c r="AE617" s="136"/>
      <c r="AF617" s="24"/>
      <c r="AG617" s="24"/>
      <c r="AH617" s="24"/>
      <c r="AI617" s="24"/>
      <c r="AJ617" s="24"/>
      <c r="AK617" s="24"/>
      <c r="AL617" s="180"/>
      <c r="AM617" s="24"/>
      <c r="AN617" s="24"/>
      <c r="AO617" s="24"/>
      <c r="AP617" s="29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F617" s="416"/>
      <c r="CG617" s="416"/>
      <c r="CH617" s="416"/>
      <c r="CI617" s="416"/>
      <c r="CK617" s="24"/>
      <c r="CL617" s="24"/>
      <c r="CM617" s="24"/>
      <c r="CN617" s="24"/>
      <c r="CO617" s="24"/>
      <c r="CP617" s="24"/>
      <c r="CQ617" s="24"/>
      <c r="CR617" s="24"/>
      <c r="CS617" s="24"/>
      <c r="CT617" s="474"/>
      <c r="CU617" s="24"/>
      <c r="CV617" s="24"/>
      <c r="CW617" s="24"/>
      <c r="CX617" s="475"/>
      <c r="CY617" s="475"/>
      <c r="CZ617" s="475"/>
      <c r="DA617" s="475"/>
    </row>
    <row r="618" spans="1:105">
      <c r="A618" s="11"/>
      <c r="B618" s="24"/>
      <c r="C618" s="24"/>
      <c r="D618" s="24"/>
      <c r="E618" s="24"/>
      <c r="F618" s="48"/>
      <c r="G618" s="24"/>
      <c r="H618" s="49"/>
      <c r="I618" s="24"/>
      <c r="J618" s="24"/>
      <c r="K618" s="24"/>
      <c r="L618" s="24"/>
      <c r="M618" s="24"/>
      <c r="N618" s="24"/>
      <c r="O618" s="24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4"/>
      <c r="AA618" s="24"/>
      <c r="AB618" s="24"/>
      <c r="AC618" s="24"/>
      <c r="AD618" s="136"/>
      <c r="AE618" s="136"/>
      <c r="AF618" s="24"/>
      <c r="AG618" s="24"/>
      <c r="AH618" s="24"/>
      <c r="AI618" s="24"/>
      <c r="AJ618" s="24"/>
      <c r="AK618" s="24"/>
      <c r="AL618" s="180"/>
      <c r="AM618" s="24"/>
      <c r="AN618" s="24"/>
      <c r="AO618" s="24"/>
      <c r="AP618" s="29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F618" s="416"/>
      <c r="CG618" s="416"/>
      <c r="CH618" s="416"/>
      <c r="CI618" s="416"/>
      <c r="CK618" s="24"/>
      <c r="CL618" s="24"/>
      <c r="CM618" s="24"/>
      <c r="CN618" s="24"/>
      <c r="CO618" s="24"/>
      <c r="CP618" s="24"/>
      <c r="CQ618" s="24"/>
      <c r="CR618" s="24"/>
      <c r="CS618" s="24"/>
      <c r="CT618" s="474"/>
      <c r="CU618" s="24"/>
      <c r="CV618" s="24"/>
      <c r="CW618" s="24"/>
      <c r="CX618" s="475"/>
      <c r="CY618" s="475"/>
      <c r="CZ618" s="475"/>
      <c r="DA618" s="475"/>
    </row>
    <row r="619" spans="1:105">
      <c r="A619" s="11"/>
      <c r="B619" s="24"/>
      <c r="C619" s="24"/>
      <c r="D619" s="24"/>
      <c r="E619" s="24"/>
      <c r="F619" s="48"/>
      <c r="G619" s="24"/>
      <c r="H619" s="49"/>
      <c r="I619" s="24"/>
      <c r="J619" s="24"/>
      <c r="K619" s="24"/>
      <c r="L619" s="24"/>
      <c r="M619" s="24"/>
      <c r="N619" s="24"/>
      <c r="O619" s="24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4"/>
      <c r="AA619" s="24"/>
      <c r="AB619" s="24"/>
      <c r="AC619" s="24"/>
      <c r="AD619" s="136"/>
      <c r="AE619" s="136"/>
      <c r="AF619" s="24"/>
      <c r="AG619" s="24"/>
      <c r="AH619" s="24"/>
      <c r="AI619" s="24"/>
      <c r="AJ619" s="24"/>
      <c r="AK619" s="24"/>
      <c r="AL619" s="180"/>
      <c r="AM619" s="24"/>
      <c r="AN619" s="24"/>
      <c r="AO619" s="24"/>
      <c r="AP619" s="29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F619" s="416"/>
      <c r="CG619" s="416"/>
      <c r="CH619" s="416"/>
      <c r="CI619" s="416"/>
      <c r="CK619" s="24"/>
      <c r="CL619" s="24"/>
      <c r="CM619" s="24"/>
      <c r="CN619" s="24"/>
      <c r="CO619" s="24"/>
      <c r="CP619" s="24"/>
      <c r="CQ619" s="24"/>
      <c r="CR619" s="24"/>
      <c r="CS619" s="24"/>
      <c r="CT619" s="474"/>
      <c r="CU619" s="24"/>
      <c r="CV619" s="24"/>
      <c r="CW619" s="24"/>
      <c r="CX619" s="475"/>
      <c r="CY619" s="475"/>
      <c r="CZ619" s="475"/>
      <c r="DA619" s="475"/>
    </row>
    <row r="620" spans="1:105">
      <c r="A620" s="11"/>
      <c r="B620" s="24"/>
      <c r="C620" s="24"/>
      <c r="D620" s="24"/>
      <c r="E620" s="24"/>
      <c r="F620" s="48"/>
      <c r="G620" s="24"/>
      <c r="H620" s="49"/>
      <c r="I620" s="24"/>
      <c r="J620" s="24"/>
      <c r="K620" s="24"/>
      <c r="L620" s="24"/>
      <c r="M620" s="24"/>
      <c r="N620" s="24"/>
      <c r="O620" s="24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4"/>
      <c r="AA620" s="24"/>
      <c r="AB620" s="24"/>
      <c r="AC620" s="24"/>
      <c r="AD620" s="136"/>
      <c r="AE620" s="136"/>
      <c r="AF620" s="24"/>
      <c r="AG620" s="24"/>
      <c r="AH620" s="24"/>
      <c r="AI620" s="24"/>
      <c r="AJ620" s="24"/>
      <c r="AK620" s="24"/>
      <c r="AL620" s="180"/>
      <c r="AM620" s="24"/>
      <c r="AN620" s="24"/>
      <c r="AO620" s="24"/>
      <c r="AP620" s="29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F620" s="416"/>
      <c r="CG620" s="416"/>
      <c r="CH620" s="416"/>
      <c r="CI620" s="416"/>
      <c r="CK620" s="24"/>
      <c r="CL620" s="24"/>
      <c r="CM620" s="24"/>
      <c r="CN620" s="24"/>
      <c r="CO620" s="24"/>
      <c r="CP620" s="24"/>
      <c r="CQ620" s="24"/>
      <c r="CR620" s="24"/>
      <c r="CS620" s="24"/>
      <c r="CT620" s="474"/>
      <c r="CU620" s="24"/>
      <c r="CV620" s="24"/>
      <c r="CW620" s="24"/>
      <c r="CX620" s="475"/>
      <c r="CY620" s="475"/>
      <c r="CZ620" s="475"/>
      <c r="DA620" s="475"/>
    </row>
    <row r="621" spans="1:105">
      <c r="A621" s="11"/>
      <c r="B621" s="24"/>
      <c r="C621" s="24"/>
      <c r="D621" s="24"/>
      <c r="E621" s="24"/>
      <c r="F621" s="48"/>
      <c r="G621" s="24"/>
      <c r="H621" s="49"/>
      <c r="I621" s="24"/>
      <c r="J621" s="24"/>
      <c r="K621" s="24"/>
      <c r="L621" s="24"/>
      <c r="M621" s="24"/>
      <c r="N621" s="24"/>
      <c r="O621" s="24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4"/>
      <c r="AA621" s="24"/>
      <c r="AB621" s="24"/>
      <c r="AC621" s="24"/>
      <c r="AD621" s="136"/>
      <c r="AE621" s="136"/>
      <c r="AF621" s="24"/>
      <c r="AG621" s="24"/>
      <c r="AH621" s="24"/>
      <c r="AI621" s="24"/>
      <c r="AJ621" s="24"/>
      <c r="AK621" s="24"/>
      <c r="AL621" s="180"/>
      <c r="AM621" s="24"/>
      <c r="AN621" s="24"/>
      <c r="AO621" s="24"/>
      <c r="AP621" s="29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F621" s="416"/>
      <c r="CG621" s="416"/>
      <c r="CH621" s="416"/>
      <c r="CI621" s="416"/>
      <c r="CK621" s="24"/>
      <c r="CL621" s="24"/>
      <c r="CM621" s="24"/>
      <c r="CN621" s="24"/>
      <c r="CO621" s="24"/>
      <c r="CP621" s="24"/>
      <c r="CQ621" s="24"/>
      <c r="CR621" s="24"/>
      <c r="CS621" s="24"/>
      <c r="CT621" s="474"/>
      <c r="CU621" s="24"/>
      <c r="CV621" s="24"/>
      <c r="CW621" s="24"/>
      <c r="CX621" s="475"/>
      <c r="CY621" s="475"/>
      <c r="CZ621" s="475"/>
      <c r="DA621" s="475"/>
    </row>
    <row r="622" spans="1:105">
      <c r="A622" s="11"/>
      <c r="B622" s="24"/>
      <c r="C622" s="24"/>
      <c r="D622" s="24"/>
      <c r="E622" s="24"/>
      <c r="F622" s="48"/>
      <c r="G622" s="24"/>
      <c r="H622" s="49"/>
      <c r="I622" s="24"/>
      <c r="J622" s="24"/>
      <c r="K622" s="24"/>
      <c r="L622" s="24"/>
      <c r="M622" s="24"/>
      <c r="N622" s="24"/>
      <c r="O622" s="24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4"/>
      <c r="AA622" s="24"/>
      <c r="AB622" s="24"/>
      <c r="AC622" s="24"/>
      <c r="AD622" s="136"/>
      <c r="AE622" s="136"/>
      <c r="AF622" s="24"/>
      <c r="AG622" s="24"/>
      <c r="AH622" s="24"/>
      <c r="AI622" s="24"/>
      <c r="AJ622" s="24"/>
      <c r="AK622" s="24"/>
      <c r="AL622" s="180"/>
      <c r="AM622" s="24"/>
      <c r="AN622" s="24"/>
      <c r="AO622" s="24"/>
      <c r="AP622" s="29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F622" s="416"/>
      <c r="CG622" s="416"/>
      <c r="CH622" s="416"/>
      <c r="CI622" s="416"/>
      <c r="CK622" s="24"/>
      <c r="CL622" s="24"/>
      <c r="CM622" s="24"/>
      <c r="CN622" s="24"/>
      <c r="CO622" s="24"/>
      <c r="CP622" s="24"/>
      <c r="CQ622" s="24"/>
      <c r="CR622" s="24"/>
      <c r="CS622" s="24"/>
      <c r="CT622" s="474"/>
      <c r="CU622" s="24"/>
      <c r="CV622" s="24"/>
      <c r="CW622" s="24"/>
      <c r="CX622" s="475"/>
      <c r="CY622" s="475"/>
      <c r="CZ622" s="475"/>
      <c r="DA622" s="475"/>
    </row>
    <row r="623" spans="1:105">
      <c r="A623" s="11"/>
      <c r="B623" s="24"/>
      <c r="C623" s="24"/>
      <c r="D623" s="24"/>
      <c r="E623" s="24"/>
      <c r="F623" s="48"/>
      <c r="G623" s="24"/>
      <c r="H623" s="49"/>
      <c r="I623" s="24"/>
      <c r="J623" s="24"/>
      <c r="K623" s="24"/>
      <c r="L623" s="24"/>
      <c r="M623" s="24"/>
      <c r="N623" s="24"/>
      <c r="O623" s="24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4"/>
      <c r="AA623" s="24"/>
      <c r="AB623" s="24"/>
      <c r="AC623" s="24"/>
      <c r="AD623" s="136"/>
      <c r="AE623" s="136"/>
      <c r="AF623" s="24"/>
      <c r="AG623" s="24"/>
      <c r="AH623" s="24"/>
      <c r="AI623" s="24"/>
      <c r="AJ623" s="24"/>
      <c r="AK623" s="24"/>
      <c r="AL623" s="180"/>
      <c r="AM623" s="24"/>
      <c r="AN623" s="24"/>
      <c r="AO623" s="24"/>
      <c r="AP623" s="29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F623" s="416"/>
      <c r="CG623" s="416"/>
      <c r="CH623" s="416"/>
      <c r="CI623" s="416"/>
      <c r="CK623" s="24"/>
      <c r="CL623" s="24"/>
      <c r="CM623" s="24"/>
      <c r="CN623" s="24"/>
      <c r="CO623" s="24"/>
      <c r="CP623" s="24"/>
      <c r="CQ623" s="24"/>
      <c r="CR623" s="24"/>
      <c r="CS623" s="24"/>
      <c r="CT623" s="474"/>
      <c r="CU623" s="24"/>
      <c r="CV623" s="24"/>
      <c r="CW623" s="24"/>
      <c r="CX623" s="475"/>
      <c r="CY623" s="475"/>
      <c r="CZ623" s="475"/>
      <c r="DA623" s="475"/>
    </row>
    <row r="624" spans="1:105">
      <c r="A624" s="11"/>
      <c r="B624" s="24"/>
      <c r="C624" s="24"/>
      <c r="D624" s="24"/>
      <c r="E624" s="24"/>
      <c r="F624" s="48"/>
      <c r="G624" s="24"/>
      <c r="H624" s="49"/>
      <c r="I624" s="24"/>
      <c r="J624" s="24"/>
      <c r="K624" s="24"/>
      <c r="L624" s="24"/>
      <c r="M624" s="24"/>
      <c r="N624" s="24"/>
      <c r="O624" s="24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4"/>
      <c r="AA624" s="24"/>
      <c r="AB624" s="24"/>
      <c r="AC624" s="24"/>
      <c r="AD624" s="136"/>
      <c r="AE624" s="136"/>
      <c r="AF624" s="24"/>
      <c r="AG624" s="24"/>
      <c r="AH624" s="24"/>
      <c r="AI624" s="24"/>
      <c r="AJ624" s="24"/>
      <c r="AK624" s="24"/>
      <c r="AL624" s="180"/>
      <c r="AM624" s="24"/>
      <c r="AN624" s="24"/>
      <c r="AO624" s="24"/>
      <c r="AP624" s="29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F624" s="416"/>
      <c r="CG624" s="416"/>
      <c r="CH624" s="416"/>
      <c r="CI624" s="416"/>
      <c r="CK624" s="24"/>
      <c r="CL624" s="24"/>
      <c r="CM624" s="24"/>
      <c r="CN624" s="24"/>
      <c r="CO624" s="24"/>
      <c r="CP624" s="24"/>
      <c r="CQ624" s="24"/>
      <c r="CR624" s="24"/>
      <c r="CS624" s="24"/>
      <c r="CT624" s="474"/>
      <c r="CU624" s="24"/>
      <c r="CV624" s="24"/>
      <c r="CW624" s="24"/>
      <c r="CX624" s="475"/>
      <c r="CY624" s="475"/>
      <c r="CZ624" s="475"/>
      <c r="DA624" s="475"/>
    </row>
    <row r="625" spans="1:105">
      <c r="A625" s="11"/>
      <c r="B625" s="24"/>
      <c r="C625" s="24"/>
      <c r="D625" s="24"/>
      <c r="E625" s="24"/>
      <c r="F625" s="48"/>
      <c r="G625" s="24"/>
      <c r="H625" s="49"/>
      <c r="I625" s="24"/>
      <c r="J625" s="24"/>
      <c r="K625" s="24"/>
      <c r="L625" s="24"/>
      <c r="M625" s="24"/>
      <c r="N625" s="24"/>
      <c r="O625" s="24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4"/>
      <c r="AA625" s="24"/>
      <c r="AB625" s="24"/>
      <c r="AC625" s="24"/>
      <c r="AD625" s="136"/>
      <c r="AE625" s="136"/>
      <c r="AF625" s="24"/>
      <c r="AG625" s="24"/>
      <c r="AH625" s="24"/>
      <c r="AI625" s="24"/>
      <c r="AJ625" s="24"/>
      <c r="AK625" s="24"/>
      <c r="AL625" s="180"/>
      <c r="AM625" s="24"/>
      <c r="AN625" s="24"/>
      <c r="AO625" s="24"/>
      <c r="AP625" s="29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F625" s="416"/>
      <c r="CG625" s="416"/>
      <c r="CH625" s="416"/>
      <c r="CI625" s="416"/>
      <c r="CK625" s="24"/>
      <c r="CL625" s="24"/>
      <c r="CM625" s="24"/>
      <c r="CN625" s="24"/>
      <c r="CO625" s="24"/>
      <c r="CP625" s="24"/>
      <c r="CQ625" s="24"/>
      <c r="CR625" s="24"/>
      <c r="CS625" s="24"/>
      <c r="CT625" s="474"/>
      <c r="CU625" s="24"/>
      <c r="CV625" s="24"/>
      <c r="CW625" s="24"/>
      <c r="CX625" s="475"/>
      <c r="CY625" s="475"/>
      <c r="CZ625" s="475"/>
      <c r="DA625" s="475"/>
    </row>
    <row r="626" spans="1:105">
      <c r="A626" s="11"/>
      <c r="B626" s="24"/>
      <c r="C626" s="24"/>
      <c r="D626" s="24"/>
      <c r="E626" s="24"/>
      <c r="F626" s="48"/>
      <c r="G626" s="24"/>
      <c r="H626" s="49"/>
      <c r="I626" s="24"/>
      <c r="J626" s="24"/>
      <c r="K626" s="24"/>
      <c r="L626" s="24"/>
      <c r="M626" s="24"/>
      <c r="N626" s="24"/>
      <c r="O626" s="24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4"/>
      <c r="AA626" s="24"/>
      <c r="AB626" s="24"/>
      <c r="AC626" s="24"/>
      <c r="AD626" s="136"/>
      <c r="AE626" s="136"/>
      <c r="AF626" s="24"/>
      <c r="AG626" s="24"/>
      <c r="AH626" s="24"/>
      <c r="AI626" s="24"/>
      <c r="AJ626" s="24"/>
      <c r="AK626" s="24"/>
      <c r="AL626" s="180"/>
      <c r="AM626" s="24"/>
      <c r="AN626" s="24"/>
      <c r="AO626" s="24"/>
      <c r="AP626" s="29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F626" s="416"/>
      <c r="CG626" s="416"/>
      <c r="CH626" s="416"/>
      <c r="CI626" s="416"/>
      <c r="CK626" s="24"/>
      <c r="CL626" s="24"/>
      <c r="CM626" s="24"/>
      <c r="CN626" s="24"/>
      <c r="CO626" s="24"/>
      <c r="CP626" s="24"/>
      <c r="CQ626" s="24"/>
      <c r="CR626" s="24"/>
      <c r="CS626" s="24"/>
      <c r="CT626" s="474"/>
      <c r="CU626" s="24"/>
      <c r="CV626" s="24"/>
      <c r="CW626" s="24"/>
      <c r="CX626" s="475"/>
      <c r="CY626" s="475"/>
      <c r="CZ626" s="475"/>
      <c r="DA626" s="475"/>
    </row>
    <row r="627" spans="1:105">
      <c r="A627" s="11"/>
      <c r="B627" s="24"/>
      <c r="C627" s="24"/>
      <c r="D627" s="24"/>
      <c r="E627" s="24"/>
      <c r="F627" s="48"/>
      <c r="G627" s="24"/>
      <c r="H627" s="49"/>
      <c r="I627" s="24"/>
      <c r="J627" s="24"/>
      <c r="K627" s="24"/>
      <c r="L627" s="24"/>
      <c r="M627" s="24"/>
      <c r="N627" s="24"/>
      <c r="O627" s="24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4"/>
      <c r="AA627" s="24"/>
      <c r="AB627" s="24"/>
      <c r="AC627" s="24"/>
      <c r="AD627" s="136"/>
      <c r="AE627" s="136"/>
      <c r="AF627" s="24"/>
      <c r="AG627" s="24"/>
      <c r="AH627" s="24"/>
      <c r="AI627" s="24"/>
      <c r="AJ627" s="24"/>
      <c r="AK627" s="24"/>
      <c r="AL627" s="180"/>
      <c r="AM627" s="24"/>
      <c r="AN627" s="24"/>
      <c r="AO627" s="24"/>
      <c r="AP627" s="29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F627" s="416"/>
      <c r="CG627" s="416"/>
      <c r="CH627" s="416"/>
      <c r="CI627" s="416"/>
      <c r="CK627" s="24"/>
      <c r="CL627" s="24"/>
      <c r="CM627" s="24"/>
      <c r="CN627" s="24"/>
      <c r="CO627" s="24"/>
      <c r="CP627" s="24"/>
      <c r="CQ627" s="24"/>
      <c r="CR627" s="24"/>
      <c r="CS627" s="24"/>
      <c r="CT627" s="474"/>
      <c r="CU627" s="24"/>
      <c r="CV627" s="24"/>
      <c r="CW627" s="24"/>
      <c r="CX627" s="475"/>
      <c r="CY627" s="475"/>
      <c r="CZ627" s="475"/>
      <c r="DA627" s="475"/>
    </row>
    <row r="628" spans="1:105">
      <c r="A628" s="11"/>
      <c r="B628" s="24"/>
      <c r="C628" s="24"/>
      <c r="D628" s="24"/>
      <c r="E628" s="24"/>
      <c r="F628" s="48"/>
      <c r="G628" s="24"/>
      <c r="H628" s="49"/>
      <c r="I628" s="24"/>
      <c r="J628" s="24"/>
      <c r="K628" s="24"/>
      <c r="L628" s="24"/>
      <c r="M628" s="24"/>
      <c r="N628" s="24"/>
      <c r="O628" s="24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4"/>
      <c r="AA628" s="24"/>
      <c r="AB628" s="24"/>
      <c r="AC628" s="24"/>
      <c r="AD628" s="136"/>
      <c r="AE628" s="136"/>
      <c r="AF628" s="24"/>
      <c r="AG628" s="24"/>
      <c r="AH628" s="24"/>
      <c r="AI628" s="24"/>
      <c r="AJ628" s="24"/>
      <c r="AK628" s="24"/>
      <c r="AL628" s="180"/>
      <c r="AM628" s="24"/>
      <c r="AN628" s="24"/>
      <c r="AO628" s="24"/>
      <c r="AP628" s="29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F628" s="416"/>
      <c r="CG628" s="416"/>
      <c r="CH628" s="416"/>
      <c r="CI628" s="416"/>
      <c r="CK628" s="24"/>
      <c r="CL628" s="24"/>
      <c r="CM628" s="24"/>
      <c r="CN628" s="24"/>
      <c r="CO628" s="24"/>
      <c r="CP628" s="24"/>
      <c r="CQ628" s="24"/>
      <c r="CR628" s="24"/>
      <c r="CS628" s="24"/>
      <c r="CT628" s="474"/>
      <c r="CU628" s="24"/>
      <c r="CV628" s="24"/>
      <c r="CW628" s="24"/>
      <c r="CX628" s="475"/>
      <c r="CY628" s="475"/>
      <c r="CZ628" s="475"/>
      <c r="DA628" s="475"/>
    </row>
    <row r="629" spans="1:105">
      <c r="A629" s="11"/>
      <c r="B629" s="24"/>
      <c r="C629" s="24"/>
      <c r="D629" s="24"/>
      <c r="E629" s="24"/>
      <c r="F629" s="48"/>
      <c r="G629" s="24"/>
      <c r="H629" s="49"/>
      <c r="I629" s="24"/>
      <c r="J629" s="24"/>
      <c r="K629" s="24"/>
      <c r="L629" s="24"/>
      <c r="M629" s="24"/>
      <c r="N629" s="24"/>
      <c r="O629" s="24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4"/>
      <c r="AA629" s="24"/>
      <c r="AB629" s="24"/>
      <c r="AC629" s="24"/>
      <c r="AD629" s="136"/>
      <c r="AE629" s="136"/>
      <c r="AF629" s="24"/>
      <c r="AG629" s="24"/>
      <c r="AH629" s="24"/>
      <c r="AI629" s="24"/>
      <c r="AJ629" s="24"/>
      <c r="AK629" s="24"/>
      <c r="AL629" s="180"/>
      <c r="AM629" s="24"/>
      <c r="AN629" s="24"/>
      <c r="AO629" s="24"/>
      <c r="AP629" s="29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F629" s="416"/>
      <c r="CG629" s="416"/>
      <c r="CH629" s="416"/>
      <c r="CI629" s="416"/>
      <c r="CK629" s="24"/>
      <c r="CL629" s="24"/>
      <c r="CM629" s="24"/>
      <c r="CN629" s="24"/>
      <c r="CO629" s="24"/>
      <c r="CP629" s="24"/>
      <c r="CQ629" s="24"/>
      <c r="CR629" s="24"/>
      <c r="CS629" s="24"/>
      <c r="CT629" s="474"/>
      <c r="CU629" s="24"/>
      <c r="CV629" s="24"/>
      <c r="CW629" s="24"/>
      <c r="CX629" s="475"/>
      <c r="CY629" s="475"/>
      <c r="CZ629" s="475"/>
      <c r="DA629" s="475"/>
    </row>
    <row r="630" spans="1:105">
      <c r="A630" s="11"/>
      <c r="B630" s="24"/>
      <c r="C630" s="24"/>
      <c r="D630" s="24"/>
      <c r="E630" s="24"/>
      <c r="F630" s="48"/>
      <c r="G630" s="24"/>
      <c r="H630" s="49"/>
      <c r="I630" s="24"/>
      <c r="J630" s="24"/>
      <c r="K630" s="24"/>
      <c r="L630" s="24"/>
      <c r="M630" s="24"/>
      <c r="N630" s="24"/>
      <c r="O630" s="24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4"/>
      <c r="AA630" s="24"/>
      <c r="AB630" s="24"/>
      <c r="AC630" s="24"/>
      <c r="AD630" s="136"/>
      <c r="AE630" s="136"/>
      <c r="AF630" s="24"/>
      <c r="AG630" s="24"/>
      <c r="AH630" s="24"/>
      <c r="AI630" s="24"/>
      <c r="AJ630" s="24"/>
      <c r="AK630" s="24"/>
      <c r="AL630" s="180"/>
      <c r="AM630" s="24"/>
      <c r="AN630" s="24"/>
      <c r="AO630" s="24"/>
      <c r="AP630" s="29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F630" s="416"/>
      <c r="CG630" s="416"/>
      <c r="CH630" s="416"/>
      <c r="CI630" s="416"/>
      <c r="CK630" s="24"/>
      <c r="CL630" s="24"/>
      <c r="CM630" s="24"/>
      <c r="CN630" s="24"/>
      <c r="CO630" s="24"/>
      <c r="CP630" s="24"/>
      <c r="CQ630" s="24"/>
      <c r="CR630" s="24"/>
      <c r="CS630" s="24"/>
      <c r="CT630" s="474"/>
      <c r="CU630" s="24"/>
      <c r="CV630" s="24"/>
      <c r="CW630" s="24"/>
      <c r="CX630" s="475"/>
      <c r="CY630" s="475"/>
      <c r="CZ630" s="475"/>
      <c r="DA630" s="475"/>
    </row>
    <row r="631" spans="1:105">
      <c r="A631" s="11"/>
      <c r="B631" s="24"/>
      <c r="C631" s="24"/>
      <c r="D631" s="24"/>
      <c r="E631" s="24"/>
      <c r="F631" s="48"/>
      <c r="G631" s="24"/>
      <c r="H631" s="49"/>
      <c r="I631" s="24"/>
      <c r="J631" s="24"/>
      <c r="K631" s="24"/>
      <c r="L631" s="24"/>
      <c r="M631" s="24"/>
      <c r="N631" s="24"/>
      <c r="O631" s="24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4"/>
      <c r="AA631" s="24"/>
      <c r="AB631" s="24"/>
      <c r="AC631" s="24"/>
      <c r="AD631" s="136"/>
      <c r="AE631" s="136"/>
      <c r="AF631" s="24"/>
      <c r="AG631" s="24"/>
      <c r="AH631" s="24"/>
      <c r="AI631" s="24"/>
      <c r="AJ631" s="24"/>
      <c r="AK631" s="24"/>
      <c r="AL631" s="180"/>
      <c r="AM631" s="24"/>
      <c r="AN631" s="24"/>
      <c r="AO631" s="24"/>
      <c r="AP631" s="29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F631" s="416"/>
      <c r="CG631" s="416"/>
      <c r="CH631" s="416"/>
      <c r="CI631" s="416"/>
      <c r="CK631" s="24"/>
      <c r="CL631" s="24"/>
      <c r="CM631" s="24"/>
      <c r="CN631" s="24"/>
      <c r="CO631" s="24"/>
      <c r="CP631" s="24"/>
      <c r="CQ631" s="24"/>
      <c r="CR631" s="24"/>
      <c r="CS631" s="24"/>
      <c r="CT631" s="474"/>
      <c r="CU631" s="24"/>
      <c r="CV631" s="24"/>
      <c r="CW631" s="24"/>
      <c r="CX631" s="475"/>
      <c r="CY631" s="475"/>
      <c r="CZ631" s="475"/>
      <c r="DA631" s="475"/>
    </row>
    <row r="632" spans="1:105">
      <c r="A632" s="11"/>
      <c r="B632" s="24"/>
      <c r="C632" s="24"/>
      <c r="D632" s="24"/>
      <c r="E632" s="24"/>
      <c r="F632" s="48"/>
      <c r="G632" s="24"/>
      <c r="H632" s="49"/>
      <c r="I632" s="24"/>
      <c r="J632" s="24"/>
      <c r="K632" s="24"/>
      <c r="L632" s="24"/>
      <c r="M632" s="24"/>
      <c r="N632" s="24"/>
      <c r="O632" s="24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4"/>
      <c r="AA632" s="24"/>
      <c r="AB632" s="24"/>
      <c r="AC632" s="24"/>
      <c r="AD632" s="136"/>
      <c r="AE632" s="136"/>
      <c r="AF632" s="24"/>
      <c r="AG632" s="24"/>
      <c r="AH632" s="24"/>
      <c r="AI632" s="24"/>
      <c r="AJ632" s="24"/>
      <c r="AK632" s="24"/>
      <c r="AL632" s="180"/>
      <c r="AM632" s="24"/>
      <c r="AN632" s="24"/>
      <c r="AO632" s="24"/>
      <c r="AP632" s="29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F632" s="416"/>
      <c r="CG632" s="416"/>
      <c r="CH632" s="416"/>
      <c r="CI632" s="416"/>
      <c r="CK632" s="24"/>
      <c r="CL632" s="24"/>
      <c r="CM632" s="24"/>
      <c r="CN632" s="24"/>
      <c r="CO632" s="24"/>
      <c r="CP632" s="24"/>
      <c r="CQ632" s="24"/>
      <c r="CR632" s="24"/>
      <c r="CS632" s="24"/>
      <c r="CT632" s="474"/>
      <c r="CU632" s="24"/>
      <c r="CV632" s="24"/>
      <c r="CW632" s="24"/>
      <c r="CX632" s="475"/>
      <c r="CY632" s="475"/>
      <c r="CZ632" s="475"/>
      <c r="DA632" s="475"/>
    </row>
    <row r="633" spans="1:105">
      <c r="A633" s="11"/>
      <c r="B633" s="24"/>
      <c r="C633" s="24"/>
      <c r="D633" s="24"/>
      <c r="E633" s="24"/>
      <c r="F633" s="48"/>
      <c r="G633" s="24"/>
      <c r="H633" s="49"/>
      <c r="I633" s="24"/>
      <c r="J633" s="24"/>
      <c r="K633" s="24"/>
      <c r="L633" s="24"/>
      <c r="M633" s="24"/>
      <c r="N633" s="24"/>
      <c r="O633" s="24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4"/>
      <c r="AA633" s="24"/>
      <c r="AB633" s="24"/>
      <c r="AC633" s="24"/>
      <c r="AD633" s="136"/>
      <c r="AE633" s="136"/>
      <c r="AF633" s="24"/>
      <c r="AG633" s="24"/>
      <c r="AH633" s="24"/>
      <c r="AI633" s="24"/>
      <c r="AJ633" s="24"/>
      <c r="AK633" s="24"/>
      <c r="AL633" s="180"/>
      <c r="AM633" s="24"/>
      <c r="AN633" s="24"/>
      <c r="AO633" s="24"/>
      <c r="AP633" s="29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F633" s="416"/>
      <c r="CG633" s="416"/>
      <c r="CH633" s="416"/>
      <c r="CI633" s="416"/>
      <c r="CK633" s="24"/>
      <c r="CL633" s="24"/>
      <c r="CM633" s="24"/>
      <c r="CN633" s="24"/>
      <c r="CO633" s="24"/>
      <c r="CP633" s="24"/>
      <c r="CQ633" s="24"/>
      <c r="CR633" s="24"/>
      <c r="CS633" s="24"/>
      <c r="CT633" s="474"/>
      <c r="CU633" s="24"/>
      <c r="CV633" s="24"/>
      <c r="CW633" s="24"/>
      <c r="CX633" s="475"/>
      <c r="CY633" s="475"/>
      <c r="CZ633" s="475"/>
      <c r="DA633" s="475"/>
    </row>
    <row r="634" spans="1:105">
      <c r="A634" s="11"/>
      <c r="B634" s="24"/>
      <c r="C634" s="24"/>
      <c r="D634" s="24"/>
      <c r="E634" s="24"/>
      <c r="F634" s="48"/>
      <c r="G634" s="24"/>
      <c r="H634" s="49"/>
      <c r="I634" s="24"/>
      <c r="J634" s="24"/>
      <c r="K634" s="24"/>
      <c r="L634" s="24"/>
      <c r="M634" s="24"/>
      <c r="N634" s="24"/>
      <c r="O634" s="24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4"/>
      <c r="AA634" s="24"/>
      <c r="AB634" s="24"/>
      <c r="AC634" s="24"/>
      <c r="AD634" s="136"/>
      <c r="AE634" s="136"/>
      <c r="AF634" s="24"/>
      <c r="AG634" s="24"/>
      <c r="AH634" s="24"/>
      <c r="AI634" s="24"/>
      <c r="AJ634" s="24"/>
      <c r="AK634" s="24"/>
      <c r="AL634" s="180"/>
      <c r="AM634" s="24"/>
      <c r="AN634" s="24"/>
      <c r="AO634" s="24"/>
      <c r="AP634" s="29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F634" s="416"/>
      <c r="CG634" s="416"/>
      <c r="CH634" s="416"/>
      <c r="CI634" s="416"/>
      <c r="CK634" s="24"/>
      <c r="CL634" s="24"/>
      <c r="CM634" s="24"/>
      <c r="CN634" s="24"/>
      <c r="CO634" s="24"/>
      <c r="CP634" s="24"/>
      <c r="CQ634" s="24"/>
      <c r="CR634" s="24"/>
      <c r="CS634" s="24"/>
      <c r="CT634" s="474"/>
      <c r="CU634" s="24"/>
      <c r="CV634" s="24"/>
      <c r="CW634" s="24"/>
      <c r="CX634" s="475"/>
      <c r="CY634" s="475"/>
      <c r="CZ634" s="475"/>
      <c r="DA634" s="475"/>
    </row>
    <row r="635" spans="1:105">
      <c r="A635" s="11"/>
      <c r="B635" s="24"/>
      <c r="C635" s="24"/>
      <c r="D635" s="24"/>
      <c r="E635" s="24"/>
      <c r="F635" s="48"/>
      <c r="G635" s="24"/>
      <c r="H635" s="49"/>
      <c r="I635" s="24"/>
      <c r="J635" s="24"/>
      <c r="K635" s="24"/>
      <c r="L635" s="24"/>
      <c r="M635" s="24"/>
      <c r="N635" s="24"/>
      <c r="O635" s="24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4"/>
      <c r="AA635" s="24"/>
      <c r="AB635" s="24"/>
      <c r="AC635" s="24"/>
      <c r="AD635" s="136"/>
      <c r="AE635" s="136"/>
      <c r="AF635" s="24"/>
      <c r="AG635" s="24"/>
      <c r="AH635" s="24"/>
      <c r="AI635" s="24"/>
      <c r="AJ635" s="24"/>
      <c r="AK635" s="24"/>
      <c r="AL635" s="180"/>
      <c r="AM635" s="24"/>
      <c r="AN635" s="24"/>
      <c r="AO635" s="24"/>
      <c r="AP635" s="29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F635" s="416"/>
      <c r="CG635" s="416"/>
      <c r="CH635" s="416"/>
      <c r="CI635" s="416"/>
      <c r="CK635" s="24"/>
      <c r="CL635" s="24"/>
      <c r="CM635" s="24"/>
      <c r="CN635" s="24"/>
      <c r="CO635" s="24"/>
      <c r="CP635" s="24"/>
      <c r="CQ635" s="24"/>
      <c r="CR635" s="24"/>
      <c r="CS635" s="24"/>
      <c r="CT635" s="474"/>
      <c r="CU635" s="24"/>
      <c r="CV635" s="24"/>
      <c r="CW635" s="24"/>
      <c r="CX635" s="475"/>
      <c r="CY635" s="475"/>
      <c r="CZ635" s="475"/>
      <c r="DA635" s="475"/>
    </row>
    <row r="636" spans="1:105">
      <c r="A636" s="11"/>
      <c r="B636" s="24"/>
      <c r="C636" s="24"/>
      <c r="D636" s="24"/>
      <c r="E636" s="24"/>
      <c r="F636" s="48"/>
      <c r="G636" s="24"/>
      <c r="H636" s="49"/>
      <c r="I636" s="24"/>
      <c r="J636" s="24"/>
      <c r="K636" s="24"/>
      <c r="L636" s="24"/>
      <c r="M636" s="24"/>
      <c r="N636" s="24"/>
      <c r="O636" s="24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4"/>
      <c r="AA636" s="24"/>
      <c r="AB636" s="24"/>
      <c r="AC636" s="24"/>
      <c r="AD636" s="136"/>
      <c r="AE636" s="136"/>
      <c r="AF636" s="24"/>
      <c r="AG636" s="24"/>
      <c r="AH636" s="24"/>
      <c r="AI636" s="24"/>
      <c r="AJ636" s="24"/>
      <c r="AK636" s="24"/>
      <c r="AL636" s="180"/>
      <c r="AM636" s="24"/>
      <c r="AN636" s="24"/>
      <c r="AO636" s="24"/>
      <c r="AP636" s="29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F636" s="416"/>
      <c r="CG636" s="416"/>
      <c r="CH636" s="416"/>
      <c r="CI636" s="416"/>
      <c r="CK636" s="24"/>
      <c r="CL636" s="24"/>
      <c r="CM636" s="24"/>
      <c r="CN636" s="24"/>
      <c r="CO636" s="24"/>
      <c r="CP636" s="24"/>
      <c r="CQ636" s="24"/>
      <c r="CR636" s="24"/>
      <c r="CS636" s="24"/>
      <c r="CT636" s="474"/>
      <c r="CU636" s="24"/>
      <c r="CV636" s="24"/>
      <c r="CW636" s="24"/>
      <c r="CX636" s="475"/>
      <c r="CY636" s="475"/>
      <c r="CZ636" s="475"/>
      <c r="DA636" s="475"/>
    </row>
    <row r="637" spans="1:105">
      <c r="A637" s="11"/>
      <c r="B637" s="24"/>
      <c r="C637" s="24"/>
      <c r="D637" s="24"/>
      <c r="E637" s="24"/>
      <c r="F637" s="48"/>
      <c r="G637" s="24"/>
      <c r="H637" s="49"/>
      <c r="I637" s="24"/>
      <c r="J637" s="24"/>
      <c r="K637" s="24"/>
      <c r="L637" s="24"/>
      <c r="M637" s="24"/>
      <c r="N637" s="24"/>
      <c r="O637" s="24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4"/>
      <c r="AA637" s="24"/>
      <c r="AB637" s="24"/>
      <c r="AC637" s="24"/>
      <c r="AD637" s="136"/>
      <c r="AE637" s="136"/>
      <c r="AF637" s="24"/>
      <c r="AG637" s="24"/>
      <c r="AH637" s="24"/>
      <c r="AI637" s="24"/>
      <c r="AJ637" s="24"/>
      <c r="AK637" s="24"/>
      <c r="AL637" s="180"/>
      <c r="AM637" s="24"/>
      <c r="AN637" s="24"/>
      <c r="AO637" s="24"/>
      <c r="AP637" s="29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F637" s="416"/>
      <c r="CG637" s="416"/>
      <c r="CH637" s="416"/>
      <c r="CI637" s="416"/>
      <c r="CK637" s="24"/>
      <c r="CL637" s="24"/>
      <c r="CM637" s="24"/>
      <c r="CN637" s="24"/>
      <c r="CO637" s="24"/>
      <c r="CP637" s="24"/>
      <c r="CQ637" s="24"/>
      <c r="CR637" s="24"/>
      <c r="CS637" s="24"/>
      <c r="CT637" s="474"/>
      <c r="CU637" s="24"/>
      <c r="CV637" s="24"/>
      <c r="CW637" s="24"/>
      <c r="CX637" s="475"/>
      <c r="CY637" s="475"/>
      <c r="CZ637" s="475"/>
      <c r="DA637" s="475"/>
    </row>
    <row r="638" spans="1:105">
      <c r="A638" s="11"/>
      <c r="B638" s="24"/>
      <c r="C638" s="24"/>
      <c r="D638" s="24"/>
      <c r="E638" s="24"/>
      <c r="F638" s="48"/>
      <c r="G638" s="24"/>
      <c r="H638" s="49"/>
      <c r="I638" s="24"/>
      <c r="J638" s="24"/>
      <c r="K638" s="24"/>
      <c r="L638" s="24"/>
      <c r="M638" s="24"/>
      <c r="N638" s="24"/>
      <c r="O638" s="24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4"/>
      <c r="AA638" s="24"/>
      <c r="AB638" s="24"/>
      <c r="AC638" s="24"/>
      <c r="AD638" s="136"/>
      <c r="AE638" s="136"/>
      <c r="AF638" s="24"/>
      <c r="AG638" s="24"/>
      <c r="AH638" s="24"/>
      <c r="AI638" s="24"/>
      <c r="AJ638" s="24"/>
      <c r="AK638" s="24"/>
      <c r="AL638" s="180"/>
      <c r="AM638" s="24"/>
      <c r="AN638" s="24"/>
      <c r="AO638" s="24"/>
      <c r="AP638" s="29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F638" s="416"/>
      <c r="CG638" s="416"/>
      <c r="CH638" s="416"/>
      <c r="CI638" s="416"/>
      <c r="CK638" s="24"/>
      <c r="CL638" s="24"/>
      <c r="CM638" s="24"/>
      <c r="CN638" s="24"/>
      <c r="CO638" s="24"/>
      <c r="CP638" s="24"/>
      <c r="CQ638" s="24"/>
      <c r="CR638" s="24"/>
      <c r="CS638" s="24"/>
      <c r="CT638" s="474"/>
      <c r="CU638" s="24"/>
      <c r="CV638" s="24"/>
      <c r="CW638" s="24"/>
      <c r="CX638" s="475"/>
      <c r="CY638" s="475"/>
      <c r="CZ638" s="475"/>
      <c r="DA638" s="475"/>
    </row>
    <row r="639" spans="1:105">
      <c r="A639" s="11"/>
      <c r="B639" s="24"/>
      <c r="C639" s="24"/>
      <c r="D639" s="24"/>
      <c r="E639" s="24"/>
      <c r="F639" s="48"/>
      <c r="G639" s="24"/>
      <c r="H639" s="49"/>
      <c r="I639" s="24"/>
      <c r="J639" s="24"/>
      <c r="K639" s="24"/>
      <c r="L639" s="24"/>
      <c r="M639" s="24"/>
      <c r="N639" s="24"/>
      <c r="O639" s="24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4"/>
      <c r="AA639" s="24"/>
      <c r="AB639" s="24"/>
      <c r="AC639" s="24"/>
      <c r="AD639" s="136"/>
      <c r="AE639" s="136"/>
      <c r="AF639" s="24"/>
      <c r="AG639" s="24"/>
      <c r="AH639" s="24"/>
      <c r="AI639" s="24"/>
      <c r="AJ639" s="24"/>
      <c r="AK639" s="24"/>
      <c r="AL639" s="180"/>
      <c r="AM639" s="24"/>
      <c r="AN639" s="24"/>
      <c r="AO639" s="24"/>
      <c r="AP639" s="29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F639" s="416"/>
      <c r="CG639" s="416"/>
      <c r="CH639" s="416"/>
      <c r="CI639" s="416"/>
      <c r="CK639" s="24"/>
      <c r="CL639" s="24"/>
      <c r="CM639" s="24"/>
      <c r="CN639" s="24"/>
      <c r="CO639" s="24"/>
      <c r="CP639" s="24"/>
      <c r="CQ639" s="24"/>
      <c r="CR639" s="24"/>
      <c r="CS639" s="24"/>
      <c r="CT639" s="474"/>
      <c r="CU639" s="24"/>
      <c r="CV639" s="24"/>
      <c r="CW639" s="24"/>
      <c r="CX639" s="475"/>
      <c r="CY639" s="475"/>
      <c r="CZ639" s="475"/>
      <c r="DA639" s="475"/>
    </row>
    <row r="640" spans="1:105">
      <c r="A640" s="11"/>
      <c r="B640" s="24"/>
      <c r="C640" s="24"/>
      <c r="D640" s="24"/>
      <c r="E640" s="24"/>
      <c r="F640" s="48"/>
      <c r="G640" s="24"/>
      <c r="H640" s="49"/>
      <c r="I640" s="24"/>
      <c r="J640" s="24"/>
      <c r="K640" s="24"/>
      <c r="L640" s="24"/>
      <c r="M640" s="24"/>
      <c r="N640" s="24"/>
      <c r="O640" s="24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4"/>
      <c r="AA640" s="24"/>
      <c r="AB640" s="24"/>
      <c r="AC640" s="24"/>
      <c r="AD640" s="136"/>
      <c r="AE640" s="136"/>
      <c r="AF640" s="24"/>
      <c r="AG640" s="24"/>
      <c r="AH640" s="24"/>
      <c r="AI640" s="24"/>
      <c r="AJ640" s="24"/>
      <c r="AK640" s="24"/>
      <c r="AL640" s="180"/>
      <c r="AM640" s="24"/>
      <c r="AN640" s="24"/>
      <c r="AO640" s="24"/>
      <c r="AP640" s="29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F640" s="416"/>
      <c r="CG640" s="416"/>
      <c r="CH640" s="416"/>
      <c r="CI640" s="416"/>
      <c r="CK640" s="24"/>
      <c r="CL640" s="24"/>
      <c r="CM640" s="24"/>
      <c r="CN640" s="24"/>
      <c r="CO640" s="24"/>
      <c r="CP640" s="24"/>
      <c r="CQ640" s="24"/>
      <c r="CR640" s="24"/>
      <c r="CS640" s="24"/>
      <c r="CT640" s="474"/>
      <c r="CU640" s="24"/>
      <c r="CV640" s="24"/>
      <c r="CW640" s="24"/>
      <c r="CX640" s="475"/>
      <c r="CY640" s="475"/>
      <c r="CZ640" s="475"/>
      <c r="DA640" s="475"/>
    </row>
    <row r="641" spans="1:105">
      <c r="A641" s="11"/>
      <c r="B641" s="24"/>
      <c r="C641" s="24"/>
      <c r="D641" s="24"/>
      <c r="E641" s="24"/>
      <c r="F641" s="48"/>
      <c r="G641" s="24"/>
      <c r="H641" s="49"/>
      <c r="I641" s="24"/>
      <c r="J641" s="24"/>
      <c r="K641" s="24"/>
      <c r="L641" s="24"/>
      <c r="M641" s="24"/>
      <c r="N641" s="24"/>
      <c r="O641" s="24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4"/>
      <c r="AA641" s="24"/>
      <c r="AB641" s="24"/>
      <c r="AC641" s="24"/>
      <c r="AD641" s="136"/>
      <c r="AE641" s="136"/>
      <c r="AF641" s="24"/>
      <c r="AG641" s="24"/>
      <c r="AH641" s="24"/>
      <c r="AI641" s="24"/>
      <c r="AJ641" s="24"/>
      <c r="AK641" s="24"/>
      <c r="AL641" s="180"/>
      <c r="AM641" s="24"/>
      <c r="AN641" s="24"/>
      <c r="AO641" s="24"/>
      <c r="AP641" s="29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F641" s="416"/>
      <c r="CG641" s="416"/>
      <c r="CH641" s="416"/>
      <c r="CI641" s="416"/>
      <c r="CK641" s="24"/>
      <c r="CL641" s="24"/>
      <c r="CM641" s="24"/>
      <c r="CN641" s="24"/>
      <c r="CO641" s="24"/>
      <c r="CP641" s="24"/>
      <c r="CQ641" s="24"/>
      <c r="CR641" s="24"/>
      <c r="CS641" s="24"/>
      <c r="CT641" s="474"/>
      <c r="CU641" s="24"/>
      <c r="CV641" s="24"/>
      <c r="CW641" s="24"/>
      <c r="CX641" s="475"/>
      <c r="CY641" s="475"/>
      <c r="CZ641" s="475"/>
      <c r="DA641" s="475"/>
    </row>
    <row r="642" spans="1:105">
      <c r="A642" s="11"/>
      <c r="B642" s="24"/>
      <c r="C642" s="24"/>
      <c r="D642" s="24"/>
      <c r="E642" s="24"/>
      <c r="F642" s="48"/>
      <c r="G642" s="24"/>
      <c r="H642" s="49"/>
      <c r="I642" s="24"/>
      <c r="J642" s="24"/>
      <c r="K642" s="24"/>
      <c r="L642" s="24"/>
      <c r="M642" s="24"/>
      <c r="N642" s="24"/>
      <c r="O642" s="24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4"/>
      <c r="AA642" s="24"/>
      <c r="AB642" s="24"/>
      <c r="AC642" s="24"/>
      <c r="AD642" s="136"/>
      <c r="AE642" s="136"/>
      <c r="AF642" s="24"/>
      <c r="AG642" s="24"/>
      <c r="AH642" s="24"/>
      <c r="AI642" s="24"/>
      <c r="AJ642" s="24"/>
      <c r="AK642" s="24"/>
      <c r="AL642" s="180"/>
      <c r="AM642" s="24"/>
      <c r="AN642" s="24"/>
      <c r="AO642" s="24"/>
      <c r="AP642" s="29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F642" s="416"/>
      <c r="CG642" s="416"/>
      <c r="CH642" s="416"/>
      <c r="CI642" s="416"/>
      <c r="CK642" s="24"/>
      <c r="CL642" s="24"/>
      <c r="CM642" s="24"/>
      <c r="CN642" s="24"/>
      <c r="CO642" s="24"/>
      <c r="CP642" s="24"/>
      <c r="CQ642" s="24"/>
      <c r="CR642" s="24"/>
      <c r="CS642" s="24"/>
      <c r="CT642" s="474"/>
      <c r="CU642" s="24"/>
      <c r="CV642" s="24"/>
      <c r="CW642" s="24"/>
      <c r="CX642" s="475"/>
      <c r="CY642" s="475"/>
      <c r="CZ642" s="475"/>
      <c r="DA642" s="475"/>
    </row>
    <row r="643" spans="1:105">
      <c r="A643" s="11"/>
      <c r="B643" s="24"/>
      <c r="C643" s="24"/>
      <c r="D643" s="24"/>
      <c r="E643" s="24"/>
      <c r="F643" s="48"/>
      <c r="G643" s="24"/>
      <c r="H643" s="49"/>
      <c r="I643" s="24"/>
      <c r="J643" s="24"/>
      <c r="K643" s="24"/>
      <c r="L643" s="24"/>
      <c r="M643" s="24"/>
      <c r="N643" s="24"/>
      <c r="O643" s="24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4"/>
      <c r="AA643" s="24"/>
      <c r="AB643" s="24"/>
      <c r="AC643" s="24"/>
      <c r="AD643" s="136"/>
      <c r="AE643" s="136"/>
      <c r="AF643" s="24"/>
      <c r="AG643" s="24"/>
      <c r="AH643" s="24"/>
      <c r="AI643" s="24"/>
      <c r="AJ643" s="24"/>
      <c r="AK643" s="24"/>
      <c r="AL643" s="180"/>
      <c r="AM643" s="24"/>
      <c r="AN643" s="24"/>
      <c r="AO643" s="24"/>
      <c r="AP643" s="29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F643" s="416"/>
      <c r="CG643" s="416"/>
      <c r="CH643" s="416"/>
      <c r="CI643" s="416"/>
      <c r="CK643" s="24"/>
      <c r="CL643" s="24"/>
      <c r="CM643" s="24"/>
      <c r="CN643" s="24"/>
      <c r="CO643" s="24"/>
      <c r="CP643" s="24"/>
      <c r="CQ643" s="24"/>
      <c r="CR643" s="24"/>
      <c r="CS643" s="24"/>
      <c r="CT643" s="474"/>
      <c r="CU643" s="24"/>
      <c r="CV643" s="24"/>
      <c r="CW643" s="24"/>
      <c r="CX643" s="475"/>
      <c r="CY643" s="475"/>
      <c r="CZ643" s="475"/>
      <c r="DA643" s="475"/>
    </row>
    <row r="644" spans="1:105">
      <c r="A644" s="11"/>
      <c r="B644" s="24"/>
      <c r="C644" s="24"/>
      <c r="D644" s="24"/>
      <c r="E644" s="24"/>
      <c r="F644" s="48"/>
      <c r="G644" s="24"/>
      <c r="H644" s="49"/>
      <c r="I644" s="24"/>
      <c r="J644" s="24"/>
      <c r="K644" s="24"/>
      <c r="L644" s="24"/>
      <c r="M644" s="24"/>
      <c r="N644" s="24"/>
      <c r="O644" s="24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4"/>
      <c r="AA644" s="24"/>
      <c r="AB644" s="24"/>
      <c r="AC644" s="24"/>
      <c r="AD644" s="136"/>
      <c r="AE644" s="136"/>
      <c r="AF644" s="24"/>
      <c r="AG644" s="24"/>
      <c r="AH644" s="24"/>
      <c r="AI644" s="24"/>
      <c r="AJ644" s="24"/>
      <c r="AK644" s="24"/>
      <c r="AL644" s="180"/>
      <c r="AM644" s="24"/>
      <c r="AN644" s="24"/>
      <c r="AO644" s="24"/>
      <c r="AP644" s="29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F644" s="416"/>
      <c r="CG644" s="416"/>
      <c r="CH644" s="416"/>
      <c r="CI644" s="416"/>
      <c r="CK644" s="24"/>
      <c r="CL644" s="24"/>
      <c r="CM644" s="24"/>
      <c r="CN644" s="24"/>
      <c r="CO644" s="24"/>
      <c r="CP644" s="24"/>
      <c r="CQ644" s="24"/>
      <c r="CR644" s="24"/>
      <c r="CS644" s="24"/>
      <c r="CT644" s="474"/>
      <c r="CU644" s="24"/>
      <c r="CV644" s="24"/>
      <c r="CW644" s="24"/>
      <c r="CX644" s="475"/>
      <c r="CY644" s="475"/>
      <c r="CZ644" s="475"/>
      <c r="DA644" s="475"/>
    </row>
    <row r="645" spans="1:105">
      <c r="A645" s="11"/>
      <c r="B645" s="24"/>
      <c r="C645" s="24"/>
      <c r="D645" s="24"/>
      <c r="E645" s="24"/>
      <c r="F645" s="48"/>
      <c r="G645" s="24"/>
      <c r="H645" s="49"/>
      <c r="I645" s="24"/>
      <c r="J645" s="24"/>
      <c r="K645" s="24"/>
      <c r="L645" s="24"/>
      <c r="M645" s="24"/>
      <c r="N645" s="24"/>
      <c r="O645" s="24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4"/>
      <c r="AA645" s="24"/>
      <c r="AB645" s="24"/>
      <c r="AC645" s="24"/>
      <c r="AD645" s="136"/>
      <c r="AE645" s="136"/>
      <c r="AF645" s="24"/>
      <c r="AG645" s="24"/>
      <c r="AH645" s="24"/>
      <c r="AI645" s="24"/>
      <c r="AJ645" s="24"/>
      <c r="AK645" s="24"/>
      <c r="AL645" s="180"/>
      <c r="AM645" s="24"/>
      <c r="AN645" s="24"/>
      <c r="AO645" s="24"/>
      <c r="AP645" s="29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F645" s="416"/>
      <c r="CG645" s="416"/>
      <c r="CH645" s="416"/>
      <c r="CI645" s="416"/>
      <c r="CK645" s="24"/>
      <c r="CL645" s="24"/>
      <c r="CM645" s="24"/>
      <c r="CN645" s="24"/>
      <c r="CO645" s="24"/>
      <c r="CP645" s="24"/>
      <c r="CQ645" s="24"/>
      <c r="CR645" s="24"/>
      <c r="CS645" s="24"/>
      <c r="CT645" s="474"/>
      <c r="CU645" s="24"/>
      <c r="CV645" s="24"/>
      <c r="CW645" s="24"/>
      <c r="CX645" s="475"/>
      <c r="CY645" s="475"/>
      <c r="CZ645" s="475"/>
      <c r="DA645" s="475"/>
    </row>
    <row r="646" spans="1:105">
      <c r="A646" s="11"/>
      <c r="B646" s="24"/>
      <c r="C646" s="24"/>
      <c r="D646" s="24"/>
      <c r="E646" s="24"/>
      <c r="F646" s="48"/>
      <c r="G646" s="24"/>
      <c r="H646" s="49"/>
      <c r="I646" s="24"/>
      <c r="J646" s="24"/>
      <c r="K646" s="24"/>
      <c r="L646" s="24"/>
      <c r="M646" s="24"/>
      <c r="N646" s="24"/>
      <c r="O646" s="24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4"/>
      <c r="AA646" s="24"/>
      <c r="AB646" s="24"/>
      <c r="AC646" s="24"/>
      <c r="AD646" s="136"/>
      <c r="AE646" s="136"/>
      <c r="AF646" s="24"/>
      <c r="AG646" s="24"/>
      <c r="AH646" s="24"/>
      <c r="AI646" s="24"/>
      <c r="AJ646" s="24"/>
      <c r="AK646" s="24"/>
      <c r="AL646" s="180"/>
      <c r="AM646" s="24"/>
      <c r="AN646" s="24"/>
      <c r="AO646" s="24"/>
      <c r="AP646" s="29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F646" s="416"/>
      <c r="CG646" s="416"/>
      <c r="CH646" s="416"/>
      <c r="CI646" s="416"/>
      <c r="CK646" s="24"/>
      <c r="CL646" s="24"/>
      <c r="CM646" s="24"/>
      <c r="CN646" s="24"/>
      <c r="CO646" s="24"/>
      <c r="CP646" s="24"/>
      <c r="CQ646" s="24"/>
      <c r="CR646" s="24"/>
      <c r="CS646" s="24"/>
      <c r="CT646" s="474"/>
      <c r="CU646" s="24"/>
      <c r="CV646" s="24"/>
      <c r="CW646" s="24"/>
      <c r="CX646" s="475"/>
      <c r="CY646" s="475"/>
      <c r="CZ646" s="475"/>
      <c r="DA646" s="475"/>
    </row>
    <row r="647" spans="1:105">
      <c r="A647" s="11"/>
      <c r="B647" s="24"/>
      <c r="C647" s="24"/>
      <c r="D647" s="24"/>
      <c r="E647" s="24"/>
      <c r="F647" s="48"/>
      <c r="G647" s="24"/>
      <c r="H647" s="49"/>
      <c r="I647" s="24"/>
      <c r="J647" s="24"/>
      <c r="K647" s="24"/>
      <c r="L647" s="24"/>
      <c r="M647" s="24"/>
      <c r="N647" s="24"/>
      <c r="O647" s="24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4"/>
      <c r="AA647" s="24"/>
      <c r="AB647" s="24"/>
      <c r="AC647" s="24"/>
      <c r="AD647" s="136"/>
      <c r="AE647" s="136"/>
      <c r="AF647" s="24"/>
      <c r="AG647" s="24"/>
      <c r="AH647" s="24"/>
      <c r="AI647" s="24"/>
      <c r="AJ647" s="24"/>
      <c r="AK647" s="24"/>
      <c r="AL647" s="180"/>
      <c r="AM647" s="24"/>
      <c r="AN647" s="24"/>
      <c r="AO647" s="24"/>
      <c r="AP647" s="29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F647" s="416"/>
      <c r="CG647" s="416"/>
      <c r="CH647" s="416"/>
      <c r="CI647" s="416"/>
      <c r="CK647" s="24"/>
      <c r="CL647" s="24"/>
      <c r="CM647" s="24"/>
      <c r="CN647" s="24"/>
      <c r="CO647" s="24"/>
      <c r="CP647" s="24"/>
      <c r="CQ647" s="24"/>
      <c r="CR647" s="24"/>
      <c r="CS647" s="24"/>
      <c r="CT647" s="474"/>
      <c r="CU647" s="24"/>
      <c r="CV647" s="24"/>
      <c r="CW647" s="24"/>
      <c r="CX647" s="475"/>
      <c r="CY647" s="475"/>
      <c r="CZ647" s="475"/>
      <c r="DA647" s="475"/>
    </row>
    <row r="648" spans="1:105">
      <c r="A648" s="11"/>
      <c r="B648" s="24"/>
      <c r="C648" s="24"/>
      <c r="D648" s="24"/>
      <c r="E648" s="24"/>
      <c r="F648" s="48"/>
      <c r="G648" s="24"/>
      <c r="H648" s="49"/>
      <c r="I648" s="24"/>
      <c r="J648" s="24"/>
      <c r="K648" s="24"/>
      <c r="L648" s="24"/>
      <c r="M648" s="24"/>
      <c r="N648" s="24"/>
      <c r="O648" s="24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4"/>
      <c r="AA648" s="24"/>
      <c r="AB648" s="24"/>
      <c r="AC648" s="24"/>
      <c r="AD648" s="136"/>
      <c r="AE648" s="136"/>
      <c r="AF648" s="24"/>
      <c r="AG648" s="24"/>
      <c r="AH648" s="24"/>
      <c r="AI648" s="24"/>
      <c r="AJ648" s="24"/>
      <c r="AK648" s="24"/>
      <c r="AL648" s="180"/>
      <c r="AM648" s="24"/>
      <c r="AN648" s="24"/>
      <c r="AO648" s="24"/>
      <c r="AP648" s="29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F648" s="416"/>
      <c r="CG648" s="416"/>
      <c r="CH648" s="416"/>
      <c r="CI648" s="416"/>
      <c r="CK648" s="24"/>
      <c r="CL648" s="24"/>
      <c r="CM648" s="24"/>
      <c r="CN648" s="24"/>
      <c r="CO648" s="24"/>
      <c r="CP648" s="24"/>
      <c r="CQ648" s="24"/>
      <c r="CR648" s="24"/>
      <c r="CS648" s="24"/>
      <c r="CT648" s="474"/>
      <c r="CU648" s="24"/>
      <c r="CV648" s="24"/>
      <c r="CW648" s="24"/>
      <c r="CX648" s="475"/>
      <c r="CY648" s="475"/>
      <c r="CZ648" s="475"/>
      <c r="DA648" s="475"/>
    </row>
    <row r="649" spans="1:105">
      <c r="A649" s="11"/>
      <c r="B649" s="24"/>
      <c r="C649" s="24"/>
      <c r="D649" s="24"/>
      <c r="E649" s="24"/>
      <c r="F649" s="48"/>
      <c r="G649" s="24"/>
      <c r="H649" s="49"/>
      <c r="I649" s="24"/>
      <c r="J649" s="24"/>
      <c r="K649" s="24"/>
      <c r="L649" s="24"/>
      <c r="M649" s="24"/>
      <c r="N649" s="24"/>
      <c r="O649" s="24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4"/>
      <c r="AA649" s="24"/>
      <c r="AB649" s="24"/>
      <c r="AC649" s="24"/>
      <c r="AD649" s="136"/>
      <c r="AE649" s="136"/>
      <c r="AF649" s="24"/>
      <c r="AG649" s="24"/>
      <c r="AH649" s="24"/>
      <c r="AI649" s="24"/>
      <c r="AJ649" s="24"/>
      <c r="AK649" s="24"/>
      <c r="AL649" s="180"/>
      <c r="AM649" s="24"/>
      <c r="AN649" s="24"/>
      <c r="AO649" s="24"/>
      <c r="AP649" s="29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F649" s="416"/>
      <c r="CG649" s="416"/>
      <c r="CH649" s="416"/>
      <c r="CI649" s="416"/>
      <c r="CK649" s="24"/>
      <c r="CL649" s="24"/>
      <c r="CM649" s="24"/>
      <c r="CN649" s="24"/>
      <c r="CO649" s="24"/>
      <c r="CP649" s="24"/>
      <c r="CQ649" s="24"/>
      <c r="CR649" s="24"/>
      <c r="CS649" s="24"/>
      <c r="CT649" s="474"/>
      <c r="CU649" s="24"/>
      <c r="CV649" s="24"/>
      <c r="CW649" s="24"/>
      <c r="CX649" s="475"/>
      <c r="CY649" s="475"/>
      <c r="CZ649" s="475"/>
      <c r="DA649" s="475"/>
    </row>
    <row r="650" spans="1:105">
      <c r="A650" s="11"/>
      <c r="B650" s="24"/>
      <c r="C650" s="24"/>
      <c r="D650" s="24"/>
      <c r="E650" s="24"/>
      <c r="F650" s="48"/>
      <c r="G650" s="24"/>
      <c r="H650" s="49"/>
      <c r="I650" s="24"/>
      <c r="J650" s="24"/>
      <c r="K650" s="24"/>
      <c r="L650" s="24"/>
      <c r="M650" s="24"/>
      <c r="N650" s="24"/>
      <c r="O650" s="24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4"/>
      <c r="AA650" s="24"/>
      <c r="AB650" s="24"/>
      <c r="AC650" s="24"/>
      <c r="AD650" s="136"/>
      <c r="AE650" s="136"/>
      <c r="AF650" s="24"/>
      <c r="AG650" s="24"/>
      <c r="AH650" s="24"/>
      <c r="AI650" s="24"/>
      <c r="AJ650" s="24"/>
      <c r="AK650" s="24"/>
      <c r="AL650" s="180"/>
      <c r="AM650" s="24"/>
      <c r="AN650" s="24"/>
      <c r="AO650" s="24"/>
      <c r="AP650" s="29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F650" s="416"/>
      <c r="CG650" s="416"/>
      <c r="CH650" s="416"/>
      <c r="CI650" s="416"/>
      <c r="CK650" s="24"/>
      <c r="CL650" s="24"/>
      <c r="CM650" s="24"/>
      <c r="CN650" s="24"/>
      <c r="CO650" s="24"/>
      <c r="CP650" s="24"/>
      <c r="CQ650" s="24"/>
      <c r="CR650" s="24"/>
      <c r="CS650" s="24"/>
      <c r="CT650" s="474"/>
      <c r="CU650" s="24"/>
      <c r="CV650" s="24"/>
      <c r="CW650" s="24"/>
      <c r="CX650" s="475"/>
      <c r="CY650" s="475"/>
      <c r="CZ650" s="475"/>
      <c r="DA650" s="475"/>
    </row>
    <row r="651" spans="1:105">
      <c r="A651" s="11"/>
      <c r="B651" s="24"/>
      <c r="C651" s="24"/>
      <c r="D651" s="24"/>
      <c r="E651" s="24"/>
      <c r="F651" s="48"/>
      <c r="G651" s="24"/>
      <c r="H651" s="49"/>
      <c r="I651" s="24"/>
      <c r="J651" s="24"/>
      <c r="K651" s="24"/>
      <c r="L651" s="24"/>
      <c r="M651" s="24"/>
      <c r="N651" s="24"/>
      <c r="O651" s="24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4"/>
      <c r="AA651" s="24"/>
      <c r="AB651" s="24"/>
      <c r="AC651" s="24"/>
      <c r="AD651" s="136"/>
      <c r="AE651" s="136"/>
      <c r="AF651" s="24"/>
      <c r="AG651" s="24"/>
      <c r="AH651" s="24"/>
      <c r="AI651" s="24"/>
      <c r="AJ651" s="24"/>
      <c r="AK651" s="24"/>
      <c r="AL651" s="180"/>
      <c r="AM651" s="24"/>
      <c r="AN651" s="24"/>
      <c r="AO651" s="24"/>
      <c r="AP651" s="29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F651" s="416"/>
      <c r="CG651" s="416"/>
      <c r="CH651" s="416"/>
      <c r="CI651" s="416"/>
      <c r="CK651" s="24"/>
      <c r="CL651" s="24"/>
      <c r="CM651" s="24"/>
      <c r="CN651" s="24"/>
      <c r="CO651" s="24"/>
      <c r="CP651" s="24"/>
      <c r="CQ651" s="24"/>
      <c r="CR651" s="24"/>
      <c r="CS651" s="24"/>
      <c r="CT651" s="474"/>
      <c r="CU651" s="24"/>
      <c r="CV651" s="24"/>
      <c r="CW651" s="24"/>
      <c r="CX651" s="475"/>
      <c r="CY651" s="475"/>
      <c r="CZ651" s="475"/>
      <c r="DA651" s="475"/>
    </row>
    <row r="652" spans="1:105">
      <c r="A652" s="11"/>
      <c r="B652" s="24"/>
      <c r="C652" s="24"/>
      <c r="D652" s="24"/>
      <c r="E652" s="24"/>
      <c r="F652" s="48"/>
      <c r="G652" s="24"/>
      <c r="H652" s="49"/>
      <c r="I652" s="24"/>
      <c r="J652" s="24"/>
      <c r="K652" s="24"/>
      <c r="L652" s="24"/>
      <c r="M652" s="24"/>
      <c r="N652" s="24"/>
      <c r="O652" s="24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4"/>
      <c r="AA652" s="24"/>
      <c r="AB652" s="24"/>
      <c r="AC652" s="24"/>
      <c r="AD652" s="136"/>
      <c r="AE652" s="136"/>
      <c r="AF652" s="24"/>
      <c r="AG652" s="24"/>
      <c r="AH652" s="24"/>
      <c r="AI652" s="24"/>
      <c r="AJ652" s="24"/>
      <c r="AK652" s="24"/>
      <c r="AL652" s="180"/>
      <c r="AM652" s="24"/>
      <c r="AN652" s="24"/>
      <c r="AO652" s="24"/>
      <c r="AP652" s="29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F652" s="416"/>
      <c r="CG652" s="416"/>
      <c r="CH652" s="416"/>
      <c r="CI652" s="416"/>
      <c r="CK652" s="24"/>
      <c r="CL652" s="24"/>
      <c r="CM652" s="24"/>
      <c r="CN652" s="24"/>
      <c r="CO652" s="24"/>
      <c r="CP652" s="24"/>
      <c r="CQ652" s="24"/>
      <c r="CR652" s="24"/>
      <c r="CS652" s="24"/>
      <c r="CT652" s="474"/>
      <c r="CU652" s="24"/>
      <c r="CV652" s="24"/>
      <c r="CW652" s="24"/>
      <c r="CX652" s="475"/>
      <c r="CY652" s="475"/>
      <c r="CZ652" s="475"/>
      <c r="DA652" s="475"/>
    </row>
    <row r="653" spans="1:105">
      <c r="A653" s="11"/>
      <c r="B653" s="24"/>
      <c r="C653" s="24"/>
      <c r="D653" s="24"/>
      <c r="E653" s="24"/>
      <c r="F653" s="48"/>
      <c r="G653" s="24"/>
      <c r="H653" s="49"/>
      <c r="I653" s="24"/>
      <c r="J653" s="24"/>
      <c r="K653" s="24"/>
      <c r="L653" s="24"/>
      <c r="M653" s="24"/>
      <c r="N653" s="24"/>
      <c r="O653" s="24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4"/>
      <c r="AA653" s="24"/>
      <c r="AB653" s="24"/>
      <c r="AC653" s="24"/>
      <c r="AD653" s="136"/>
      <c r="AE653" s="136"/>
      <c r="AF653" s="24"/>
      <c r="AG653" s="24"/>
      <c r="AH653" s="24"/>
      <c r="AI653" s="24"/>
      <c r="AJ653" s="24"/>
      <c r="AK653" s="24"/>
      <c r="AL653" s="180"/>
      <c r="AM653" s="24"/>
      <c r="AN653" s="24"/>
      <c r="AO653" s="24"/>
      <c r="AP653" s="29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F653" s="416"/>
      <c r="CG653" s="416"/>
      <c r="CH653" s="416"/>
      <c r="CI653" s="416"/>
      <c r="CK653" s="24"/>
      <c r="CL653" s="24"/>
      <c r="CM653" s="24"/>
      <c r="CN653" s="24"/>
      <c r="CO653" s="24"/>
      <c r="CP653" s="24"/>
      <c r="CQ653" s="24"/>
      <c r="CR653" s="24"/>
      <c r="CS653" s="24"/>
      <c r="CT653" s="474"/>
      <c r="CU653" s="24"/>
      <c r="CV653" s="24"/>
      <c r="CW653" s="24"/>
      <c r="CX653" s="475"/>
      <c r="CY653" s="475"/>
      <c r="CZ653" s="475"/>
      <c r="DA653" s="475"/>
    </row>
    <row r="654" spans="1:105">
      <c r="A654" s="11"/>
      <c r="B654" s="24"/>
      <c r="C654" s="24"/>
      <c r="D654" s="24"/>
      <c r="E654" s="24"/>
      <c r="F654" s="48"/>
      <c r="G654" s="24"/>
      <c r="H654" s="49"/>
      <c r="I654" s="24"/>
      <c r="J654" s="24"/>
      <c r="K654" s="24"/>
      <c r="L654" s="24"/>
      <c r="M654" s="24"/>
      <c r="N654" s="24"/>
      <c r="O654" s="24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4"/>
      <c r="AA654" s="24"/>
      <c r="AB654" s="24"/>
      <c r="AC654" s="24"/>
      <c r="AD654" s="136"/>
      <c r="AE654" s="136"/>
      <c r="AF654" s="24"/>
      <c r="AG654" s="24"/>
      <c r="AH654" s="24"/>
      <c r="AI654" s="24"/>
      <c r="AJ654" s="24"/>
      <c r="AK654" s="24"/>
      <c r="AL654" s="180"/>
      <c r="AM654" s="24"/>
      <c r="AN654" s="24"/>
      <c r="AO654" s="24"/>
      <c r="AP654" s="29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F654" s="416"/>
      <c r="CG654" s="416"/>
      <c r="CH654" s="416"/>
      <c r="CI654" s="416"/>
      <c r="CK654" s="24"/>
      <c r="CL654" s="24"/>
      <c r="CM654" s="24"/>
      <c r="CN654" s="24"/>
      <c r="CO654" s="24"/>
      <c r="CP654" s="24"/>
      <c r="CQ654" s="24"/>
      <c r="CR654" s="24"/>
      <c r="CS654" s="24"/>
      <c r="CT654" s="474"/>
      <c r="CU654" s="24"/>
      <c r="CV654" s="24"/>
      <c r="CW654" s="24"/>
      <c r="CX654" s="475"/>
      <c r="CY654" s="475"/>
      <c r="CZ654" s="475"/>
      <c r="DA654" s="475"/>
    </row>
    <row r="655" spans="1:105">
      <c r="A655" s="11"/>
      <c r="B655" s="24"/>
      <c r="C655" s="24"/>
      <c r="D655" s="24"/>
      <c r="E655" s="24"/>
      <c r="F655" s="48"/>
      <c r="G655" s="24"/>
      <c r="H655" s="49"/>
      <c r="I655" s="24"/>
      <c r="J655" s="24"/>
      <c r="K655" s="24"/>
      <c r="L655" s="24"/>
      <c r="M655" s="24"/>
      <c r="N655" s="24"/>
      <c r="O655" s="24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4"/>
      <c r="AA655" s="24"/>
      <c r="AB655" s="24"/>
      <c r="AC655" s="24"/>
      <c r="AD655" s="136"/>
      <c r="AE655" s="136"/>
      <c r="AF655" s="24"/>
      <c r="AG655" s="24"/>
      <c r="AH655" s="24"/>
      <c r="AI655" s="24"/>
      <c r="AJ655" s="24"/>
      <c r="AK655" s="24"/>
      <c r="AL655" s="180"/>
      <c r="AM655" s="24"/>
      <c r="AN655" s="24"/>
      <c r="AO655" s="24"/>
      <c r="AP655" s="29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F655" s="416"/>
      <c r="CG655" s="416"/>
      <c r="CH655" s="416"/>
      <c r="CI655" s="416"/>
      <c r="CK655" s="24"/>
      <c r="CL655" s="24"/>
      <c r="CM655" s="24"/>
      <c r="CN655" s="24"/>
      <c r="CO655" s="24"/>
      <c r="CP655" s="24"/>
      <c r="CQ655" s="24"/>
      <c r="CR655" s="24"/>
      <c r="CS655" s="24"/>
      <c r="CT655" s="474"/>
      <c r="CU655" s="24"/>
      <c r="CV655" s="24"/>
      <c r="CW655" s="24"/>
      <c r="CX655" s="475"/>
      <c r="CY655" s="475"/>
      <c r="CZ655" s="475"/>
      <c r="DA655" s="475"/>
    </row>
    <row r="656" spans="1:105">
      <c r="A656" s="11"/>
      <c r="B656" s="24"/>
      <c r="C656" s="24"/>
      <c r="D656" s="24"/>
      <c r="E656" s="24"/>
      <c r="F656" s="48"/>
      <c r="G656" s="24"/>
      <c r="H656" s="49"/>
      <c r="I656" s="24"/>
      <c r="J656" s="24"/>
      <c r="K656" s="24"/>
      <c r="L656" s="24"/>
      <c r="M656" s="24"/>
      <c r="N656" s="24"/>
      <c r="O656" s="24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4"/>
      <c r="AA656" s="24"/>
      <c r="AB656" s="24"/>
      <c r="AC656" s="24"/>
      <c r="AD656" s="136"/>
      <c r="AE656" s="136"/>
      <c r="AF656" s="24"/>
      <c r="AG656" s="24"/>
      <c r="AH656" s="24"/>
      <c r="AI656" s="24"/>
      <c r="AJ656" s="24"/>
      <c r="AK656" s="24"/>
      <c r="AL656" s="180"/>
      <c r="AM656" s="24"/>
      <c r="AN656" s="24"/>
      <c r="AO656" s="24"/>
      <c r="AP656" s="29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F656" s="416"/>
      <c r="CG656" s="416"/>
      <c r="CH656" s="416"/>
      <c r="CI656" s="416"/>
      <c r="CK656" s="24"/>
      <c r="CL656" s="24"/>
      <c r="CM656" s="24"/>
      <c r="CN656" s="24"/>
      <c r="CO656" s="24"/>
      <c r="CP656" s="24"/>
      <c r="CQ656" s="24"/>
      <c r="CR656" s="24"/>
      <c r="CS656" s="24"/>
      <c r="CT656" s="474"/>
      <c r="CU656" s="24"/>
      <c r="CV656" s="24"/>
      <c r="CW656" s="24"/>
      <c r="CX656" s="475"/>
      <c r="CY656" s="475"/>
      <c r="CZ656" s="475"/>
      <c r="DA656" s="475"/>
    </row>
    <row r="657" spans="1:105">
      <c r="A657" s="11"/>
      <c r="B657" s="24"/>
      <c r="C657" s="24"/>
      <c r="D657" s="24"/>
      <c r="E657" s="24"/>
      <c r="F657" s="48"/>
      <c r="G657" s="24"/>
      <c r="H657" s="49"/>
      <c r="I657" s="24"/>
      <c r="J657" s="24"/>
      <c r="K657" s="24"/>
      <c r="L657" s="24"/>
      <c r="M657" s="24"/>
      <c r="N657" s="24"/>
      <c r="O657" s="24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4"/>
      <c r="AA657" s="24"/>
      <c r="AB657" s="24"/>
      <c r="AC657" s="24"/>
      <c r="AD657" s="136"/>
      <c r="AE657" s="136"/>
      <c r="AF657" s="24"/>
      <c r="AG657" s="24"/>
      <c r="AH657" s="24"/>
      <c r="AI657" s="24"/>
      <c r="AJ657" s="24"/>
      <c r="AK657" s="24"/>
      <c r="AL657" s="180"/>
      <c r="AM657" s="24"/>
      <c r="AN657" s="24"/>
      <c r="AO657" s="24"/>
      <c r="AP657" s="29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F657" s="416"/>
      <c r="CG657" s="416"/>
      <c r="CH657" s="416"/>
      <c r="CI657" s="416"/>
      <c r="CK657" s="24"/>
      <c r="CL657" s="24"/>
      <c r="CM657" s="24"/>
      <c r="CN657" s="24"/>
      <c r="CO657" s="24"/>
      <c r="CP657" s="24"/>
      <c r="CQ657" s="24"/>
      <c r="CR657" s="24"/>
      <c r="CS657" s="24"/>
      <c r="CT657" s="474"/>
      <c r="CU657" s="24"/>
      <c r="CV657" s="24"/>
      <c r="CW657" s="24"/>
      <c r="CX657" s="475"/>
      <c r="CY657" s="475"/>
      <c r="CZ657" s="475"/>
      <c r="DA657" s="475"/>
    </row>
    <row r="658" spans="1:105">
      <c r="A658" s="11"/>
      <c r="B658" s="24"/>
      <c r="C658" s="24"/>
      <c r="D658" s="24"/>
      <c r="E658" s="24"/>
      <c r="F658" s="48"/>
      <c r="G658" s="24"/>
      <c r="H658" s="49"/>
      <c r="I658" s="24"/>
      <c r="J658" s="24"/>
      <c r="K658" s="24"/>
      <c r="L658" s="24"/>
      <c r="M658" s="24"/>
      <c r="N658" s="24"/>
      <c r="O658" s="24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4"/>
      <c r="AA658" s="24"/>
      <c r="AB658" s="24"/>
      <c r="AC658" s="24"/>
      <c r="AD658" s="136"/>
      <c r="AE658" s="136"/>
      <c r="AF658" s="24"/>
      <c r="AG658" s="24"/>
      <c r="AH658" s="24"/>
      <c r="AI658" s="24"/>
      <c r="AJ658" s="24"/>
      <c r="AK658" s="24"/>
      <c r="AL658" s="180"/>
      <c r="AM658" s="24"/>
      <c r="AN658" s="24"/>
      <c r="AO658" s="24"/>
      <c r="AP658" s="29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F658" s="416"/>
      <c r="CG658" s="416"/>
      <c r="CH658" s="416"/>
      <c r="CI658" s="416"/>
      <c r="CK658" s="24"/>
      <c r="CL658" s="24"/>
      <c r="CM658" s="24"/>
      <c r="CN658" s="24"/>
      <c r="CO658" s="24"/>
      <c r="CP658" s="24"/>
      <c r="CQ658" s="24"/>
      <c r="CR658" s="24"/>
      <c r="CS658" s="24"/>
      <c r="CT658" s="474"/>
      <c r="CU658" s="24"/>
      <c r="CV658" s="24"/>
      <c r="CW658" s="24"/>
      <c r="CX658" s="475"/>
      <c r="CY658" s="475"/>
      <c r="CZ658" s="475"/>
      <c r="DA658" s="475"/>
    </row>
    <row r="659" spans="1:105">
      <c r="A659" s="11"/>
      <c r="B659" s="24"/>
      <c r="C659" s="24"/>
      <c r="D659" s="24"/>
      <c r="E659" s="24"/>
      <c r="F659" s="48"/>
      <c r="G659" s="24"/>
      <c r="H659" s="49"/>
      <c r="I659" s="24"/>
      <c r="J659" s="24"/>
      <c r="K659" s="24"/>
      <c r="L659" s="24"/>
      <c r="M659" s="24"/>
      <c r="N659" s="24"/>
      <c r="O659" s="24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4"/>
      <c r="AA659" s="24"/>
      <c r="AB659" s="24"/>
      <c r="AC659" s="24"/>
      <c r="AD659" s="136"/>
      <c r="AE659" s="136"/>
      <c r="AF659" s="24"/>
      <c r="AG659" s="24"/>
      <c r="AH659" s="24"/>
      <c r="AI659" s="24"/>
      <c r="AJ659" s="24"/>
      <c r="AK659" s="24"/>
      <c r="AL659" s="180"/>
      <c r="AM659" s="24"/>
      <c r="AN659" s="24"/>
      <c r="AO659" s="24"/>
      <c r="AP659" s="29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F659" s="416"/>
      <c r="CG659" s="416"/>
      <c r="CH659" s="416"/>
      <c r="CI659" s="416"/>
      <c r="CK659" s="24"/>
      <c r="CL659" s="24"/>
      <c r="CM659" s="24"/>
      <c r="CN659" s="24"/>
      <c r="CO659" s="24"/>
      <c r="CP659" s="24"/>
      <c r="CQ659" s="24"/>
      <c r="CR659" s="24"/>
      <c r="CS659" s="24"/>
      <c r="CT659" s="474"/>
      <c r="CU659" s="24"/>
      <c r="CV659" s="24"/>
      <c r="CW659" s="24"/>
      <c r="CX659" s="475"/>
      <c r="CY659" s="475"/>
      <c r="CZ659" s="475"/>
      <c r="DA659" s="475"/>
    </row>
    <row r="660" spans="1:105">
      <c r="A660" s="11"/>
      <c r="B660" s="24"/>
      <c r="C660" s="24"/>
      <c r="D660" s="24"/>
      <c r="E660" s="24"/>
      <c r="F660" s="48"/>
      <c r="G660" s="24"/>
      <c r="H660" s="49"/>
      <c r="I660" s="24"/>
      <c r="J660" s="24"/>
      <c r="K660" s="24"/>
      <c r="L660" s="24"/>
      <c r="M660" s="24"/>
      <c r="N660" s="24"/>
      <c r="O660" s="24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4"/>
      <c r="AA660" s="24"/>
      <c r="AB660" s="24"/>
      <c r="AC660" s="24"/>
      <c r="AD660" s="136"/>
      <c r="AE660" s="136"/>
      <c r="AF660" s="24"/>
      <c r="AG660" s="24"/>
      <c r="AH660" s="24"/>
      <c r="AI660" s="24"/>
      <c r="AJ660" s="24"/>
      <c r="AK660" s="24"/>
      <c r="AL660" s="180"/>
      <c r="AM660" s="24"/>
      <c r="AN660" s="24"/>
      <c r="AO660" s="24"/>
      <c r="AP660" s="29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F660" s="416"/>
      <c r="CG660" s="416"/>
      <c r="CH660" s="416"/>
      <c r="CI660" s="416"/>
      <c r="CK660" s="24"/>
      <c r="CL660" s="24"/>
      <c r="CM660" s="24"/>
      <c r="CN660" s="24"/>
      <c r="CO660" s="24"/>
      <c r="CP660" s="24"/>
      <c r="CQ660" s="24"/>
      <c r="CR660" s="24"/>
      <c r="CS660" s="24"/>
      <c r="CT660" s="474"/>
      <c r="CU660" s="24"/>
      <c r="CV660" s="24"/>
      <c r="CW660" s="24"/>
      <c r="CX660" s="475"/>
      <c r="CY660" s="475"/>
      <c r="CZ660" s="475"/>
      <c r="DA660" s="475"/>
    </row>
    <row r="661" spans="1:105">
      <c r="A661" s="11"/>
      <c r="B661" s="24"/>
      <c r="C661" s="24"/>
      <c r="D661" s="24"/>
      <c r="E661" s="24"/>
      <c r="F661" s="48"/>
      <c r="G661" s="24"/>
      <c r="H661" s="49"/>
      <c r="I661" s="24"/>
      <c r="J661" s="24"/>
      <c r="K661" s="24"/>
      <c r="L661" s="24"/>
      <c r="M661" s="24"/>
      <c r="N661" s="24"/>
      <c r="O661" s="24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4"/>
      <c r="AA661" s="24"/>
      <c r="AB661" s="24"/>
      <c r="AC661" s="24"/>
      <c r="AD661" s="136"/>
      <c r="AE661" s="136"/>
      <c r="AF661" s="24"/>
      <c r="AG661" s="24"/>
      <c r="AH661" s="24"/>
      <c r="AI661" s="24"/>
      <c r="AJ661" s="24"/>
      <c r="AK661" s="24"/>
      <c r="AL661" s="180"/>
      <c r="AM661" s="24"/>
      <c r="AN661" s="24"/>
      <c r="AO661" s="24"/>
      <c r="AP661" s="29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F661" s="416"/>
      <c r="CG661" s="416"/>
      <c r="CH661" s="416"/>
      <c r="CI661" s="416"/>
      <c r="CK661" s="24"/>
      <c r="CL661" s="24"/>
      <c r="CM661" s="24"/>
      <c r="CN661" s="24"/>
      <c r="CO661" s="24"/>
      <c r="CP661" s="24"/>
      <c r="CQ661" s="24"/>
      <c r="CR661" s="24"/>
      <c r="CS661" s="24"/>
      <c r="CT661" s="474"/>
      <c r="CU661" s="24"/>
      <c r="CV661" s="24"/>
      <c r="CW661" s="24"/>
      <c r="CX661" s="475"/>
      <c r="CY661" s="475"/>
      <c r="CZ661" s="475"/>
      <c r="DA661" s="475"/>
    </row>
    <row r="662" spans="1:105">
      <c r="A662" s="11"/>
      <c r="B662" s="24"/>
      <c r="C662" s="24"/>
      <c r="D662" s="24"/>
      <c r="E662" s="24"/>
      <c r="F662" s="48"/>
      <c r="G662" s="24"/>
      <c r="H662" s="49"/>
      <c r="I662" s="24"/>
      <c r="J662" s="24"/>
      <c r="K662" s="24"/>
      <c r="L662" s="24"/>
      <c r="M662" s="24"/>
      <c r="N662" s="24"/>
      <c r="O662" s="24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4"/>
      <c r="AA662" s="24"/>
      <c r="AB662" s="24"/>
      <c r="AC662" s="24"/>
      <c r="AD662" s="136"/>
      <c r="AE662" s="136"/>
      <c r="AF662" s="24"/>
      <c r="AG662" s="24"/>
      <c r="AH662" s="24"/>
      <c r="AI662" s="24"/>
      <c r="AJ662" s="24"/>
      <c r="AK662" s="24"/>
      <c r="AL662" s="180"/>
      <c r="AM662" s="24"/>
      <c r="AN662" s="24"/>
      <c r="AO662" s="24"/>
      <c r="AP662" s="29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F662" s="416"/>
      <c r="CG662" s="416"/>
      <c r="CH662" s="416"/>
      <c r="CI662" s="416"/>
      <c r="CK662" s="24"/>
      <c r="CL662" s="24"/>
      <c r="CM662" s="24"/>
      <c r="CN662" s="24"/>
      <c r="CO662" s="24"/>
      <c r="CP662" s="24"/>
      <c r="CQ662" s="24"/>
      <c r="CR662" s="24"/>
      <c r="CS662" s="24"/>
      <c r="CT662" s="474"/>
      <c r="CU662" s="24"/>
      <c r="CV662" s="24"/>
      <c r="CW662" s="24"/>
      <c r="CX662" s="475"/>
      <c r="CY662" s="475"/>
      <c r="CZ662" s="475"/>
      <c r="DA662" s="475"/>
    </row>
    <row r="663" spans="1:105">
      <c r="A663" s="11"/>
      <c r="B663" s="24"/>
      <c r="C663" s="24"/>
      <c r="D663" s="24"/>
      <c r="E663" s="24"/>
      <c r="F663" s="48"/>
      <c r="G663" s="24"/>
      <c r="H663" s="49"/>
      <c r="I663" s="24"/>
      <c r="J663" s="24"/>
      <c r="K663" s="24"/>
      <c r="L663" s="24"/>
      <c r="M663" s="24"/>
      <c r="N663" s="24"/>
      <c r="O663" s="24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4"/>
      <c r="AA663" s="24"/>
      <c r="AB663" s="24"/>
      <c r="AC663" s="24"/>
      <c r="AD663" s="136"/>
      <c r="AE663" s="136"/>
      <c r="AF663" s="24"/>
      <c r="AG663" s="24"/>
      <c r="AH663" s="24"/>
      <c r="AI663" s="24"/>
      <c r="AJ663" s="24"/>
      <c r="AK663" s="24"/>
      <c r="AL663" s="180"/>
      <c r="AM663" s="24"/>
      <c r="AN663" s="24"/>
      <c r="AO663" s="24"/>
      <c r="AP663" s="29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F663" s="416"/>
      <c r="CG663" s="416"/>
      <c r="CH663" s="416"/>
      <c r="CI663" s="416"/>
      <c r="CK663" s="24"/>
      <c r="CL663" s="24"/>
      <c r="CM663" s="24"/>
      <c r="CN663" s="24"/>
      <c r="CO663" s="24"/>
      <c r="CP663" s="24"/>
      <c r="CQ663" s="24"/>
      <c r="CR663" s="24"/>
      <c r="CS663" s="24"/>
      <c r="CT663" s="474"/>
      <c r="CU663" s="24"/>
      <c r="CV663" s="24"/>
      <c r="CW663" s="24"/>
      <c r="CX663" s="475"/>
      <c r="CY663" s="475"/>
      <c r="CZ663" s="475"/>
      <c r="DA663" s="475"/>
    </row>
    <row r="664" spans="1:105">
      <c r="A664" s="11"/>
      <c r="B664" s="24"/>
      <c r="C664" s="24"/>
      <c r="D664" s="24"/>
      <c r="E664" s="24"/>
      <c r="F664" s="48"/>
      <c r="G664" s="24"/>
      <c r="H664" s="49"/>
      <c r="I664" s="24"/>
      <c r="J664" s="24"/>
      <c r="K664" s="24"/>
      <c r="L664" s="24"/>
      <c r="M664" s="24"/>
      <c r="N664" s="24"/>
      <c r="O664" s="24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4"/>
      <c r="AA664" s="24"/>
      <c r="AB664" s="24"/>
      <c r="AC664" s="24"/>
      <c r="AD664" s="136"/>
      <c r="AE664" s="136"/>
      <c r="AF664" s="24"/>
      <c r="AG664" s="24"/>
      <c r="AH664" s="24"/>
      <c r="AI664" s="24"/>
      <c r="AJ664" s="24"/>
      <c r="AK664" s="24"/>
      <c r="AL664" s="180"/>
      <c r="AM664" s="24"/>
      <c r="AN664" s="24"/>
      <c r="AO664" s="24"/>
      <c r="AP664" s="29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F664" s="416"/>
      <c r="CG664" s="416"/>
      <c r="CH664" s="416"/>
      <c r="CI664" s="416"/>
      <c r="CK664" s="24"/>
      <c r="CL664" s="24"/>
      <c r="CM664" s="24"/>
      <c r="CN664" s="24"/>
      <c r="CO664" s="24"/>
      <c r="CP664" s="24"/>
      <c r="CQ664" s="24"/>
      <c r="CR664" s="24"/>
      <c r="CS664" s="24"/>
      <c r="CT664" s="474"/>
      <c r="CU664" s="24"/>
      <c r="CV664" s="24"/>
      <c r="CW664" s="24"/>
      <c r="CX664" s="475"/>
      <c r="CY664" s="475"/>
      <c r="CZ664" s="475"/>
      <c r="DA664" s="475"/>
    </row>
    <row r="665" spans="1:105">
      <c r="A665" s="11"/>
      <c r="B665" s="24"/>
      <c r="C665" s="24"/>
      <c r="D665" s="24"/>
      <c r="E665" s="24"/>
      <c r="F665" s="48"/>
      <c r="G665" s="24"/>
      <c r="H665" s="49"/>
      <c r="I665" s="24"/>
      <c r="J665" s="24"/>
      <c r="K665" s="24"/>
      <c r="L665" s="24"/>
      <c r="M665" s="24"/>
      <c r="N665" s="24"/>
      <c r="O665" s="24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4"/>
      <c r="AA665" s="24"/>
      <c r="AB665" s="24"/>
      <c r="AC665" s="24"/>
      <c r="AD665" s="136"/>
      <c r="AE665" s="136"/>
      <c r="AF665" s="24"/>
      <c r="AG665" s="24"/>
      <c r="AH665" s="24"/>
      <c r="AI665" s="24"/>
      <c r="AJ665" s="24"/>
      <c r="AK665" s="24"/>
      <c r="AL665" s="180"/>
      <c r="AM665" s="24"/>
      <c r="AN665" s="24"/>
      <c r="AO665" s="24"/>
      <c r="AP665" s="29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F665" s="416"/>
      <c r="CG665" s="416"/>
      <c r="CH665" s="416"/>
      <c r="CI665" s="416"/>
      <c r="CK665" s="24"/>
      <c r="CL665" s="24"/>
      <c r="CM665" s="24"/>
      <c r="CN665" s="24"/>
      <c r="CO665" s="24"/>
      <c r="CP665" s="24"/>
      <c r="CQ665" s="24"/>
      <c r="CR665" s="24"/>
      <c r="CS665" s="24"/>
      <c r="CT665" s="474"/>
      <c r="CU665" s="24"/>
      <c r="CV665" s="24"/>
      <c r="CW665" s="24"/>
      <c r="CX665" s="475"/>
      <c r="CY665" s="475"/>
      <c r="CZ665" s="475"/>
      <c r="DA665" s="475"/>
    </row>
    <row r="666" spans="1:105">
      <c r="A666" s="11"/>
      <c r="B666" s="24"/>
      <c r="C666" s="24"/>
      <c r="D666" s="24"/>
      <c r="E666" s="24"/>
      <c r="F666" s="48"/>
      <c r="G666" s="24"/>
      <c r="H666" s="49"/>
      <c r="I666" s="24"/>
      <c r="J666" s="24"/>
      <c r="K666" s="24"/>
      <c r="L666" s="24"/>
      <c r="M666" s="24"/>
      <c r="N666" s="24"/>
      <c r="O666" s="24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4"/>
      <c r="AA666" s="24"/>
      <c r="AB666" s="24"/>
      <c r="AC666" s="24"/>
      <c r="AD666" s="136"/>
      <c r="AE666" s="136"/>
      <c r="AF666" s="24"/>
      <c r="AG666" s="24"/>
      <c r="AH666" s="24"/>
      <c r="AI666" s="24"/>
      <c r="AJ666" s="24"/>
      <c r="AK666" s="24"/>
      <c r="AL666" s="180"/>
      <c r="AM666" s="24"/>
      <c r="AN666" s="24"/>
      <c r="AO666" s="24"/>
      <c r="AP666" s="29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F666" s="416"/>
      <c r="CG666" s="416"/>
      <c r="CH666" s="416"/>
      <c r="CI666" s="416"/>
      <c r="CK666" s="24"/>
      <c r="CL666" s="24"/>
      <c r="CM666" s="24"/>
      <c r="CN666" s="24"/>
      <c r="CO666" s="24"/>
      <c r="CP666" s="24"/>
      <c r="CQ666" s="24"/>
      <c r="CR666" s="24"/>
      <c r="CS666" s="24"/>
      <c r="CT666" s="474"/>
      <c r="CU666" s="24"/>
      <c r="CV666" s="24"/>
      <c r="CW666" s="24"/>
      <c r="CX666" s="475"/>
      <c r="CY666" s="475"/>
      <c r="CZ666" s="475"/>
      <c r="DA666" s="475"/>
    </row>
    <row r="667" spans="1:105">
      <c r="A667" s="11"/>
      <c r="B667" s="24"/>
      <c r="C667" s="24"/>
      <c r="D667" s="24"/>
      <c r="E667" s="24"/>
      <c r="F667" s="48"/>
      <c r="G667" s="24"/>
      <c r="H667" s="49"/>
      <c r="I667" s="24"/>
      <c r="J667" s="24"/>
      <c r="K667" s="24"/>
      <c r="L667" s="24"/>
      <c r="M667" s="24"/>
      <c r="N667" s="24"/>
      <c r="O667" s="24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4"/>
      <c r="AA667" s="24"/>
      <c r="AB667" s="24"/>
      <c r="AC667" s="24"/>
      <c r="AD667" s="136"/>
      <c r="AE667" s="136"/>
      <c r="AF667" s="24"/>
      <c r="AG667" s="24"/>
      <c r="AH667" s="24"/>
      <c r="AI667" s="24"/>
      <c r="AJ667" s="24"/>
      <c r="AK667" s="24"/>
      <c r="AL667" s="180"/>
      <c r="AM667" s="24"/>
      <c r="AN667" s="24"/>
      <c r="AO667" s="24"/>
      <c r="AP667" s="29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F667" s="416"/>
      <c r="CG667" s="416"/>
      <c r="CH667" s="416"/>
      <c r="CI667" s="416"/>
      <c r="CK667" s="24"/>
      <c r="CL667" s="24"/>
      <c r="CM667" s="24"/>
      <c r="CN667" s="24"/>
      <c r="CO667" s="24"/>
      <c r="CP667" s="24"/>
      <c r="CQ667" s="24"/>
      <c r="CR667" s="24"/>
      <c r="CS667" s="24"/>
      <c r="CT667" s="474"/>
      <c r="CU667" s="24"/>
      <c r="CV667" s="24"/>
      <c r="CW667" s="24"/>
      <c r="CX667" s="475"/>
      <c r="CY667" s="475"/>
      <c r="CZ667" s="475"/>
      <c r="DA667" s="475"/>
    </row>
    <row r="668" spans="1:105">
      <c r="A668" s="11"/>
      <c r="B668" s="24"/>
      <c r="C668" s="24"/>
      <c r="D668" s="24"/>
      <c r="E668" s="24"/>
      <c r="F668" s="48"/>
      <c r="G668" s="24"/>
      <c r="H668" s="49"/>
      <c r="I668" s="24"/>
      <c r="J668" s="24"/>
      <c r="K668" s="24"/>
      <c r="L668" s="24"/>
      <c r="M668" s="24"/>
      <c r="N668" s="24"/>
      <c r="O668" s="24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4"/>
      <c r="AA668" s="24"/>
      <c r="AB668" s="24"/>
      <c r="AC668" s="24"/>
      <c r="AD668" s="136"/>
      <c r="AE668" s="136"/>
      <c r="AF668" s="24"/>
      <c r="AG668" s="24"/>
      <c r="AH668" s="24"/>
      <c r="AI668" s="24"/>
      <c r="AJ668" s="24"/>
      <c r="AK668" s="24"/>
      <c r="AL668" s="180"/>
      <c r="AM668" s="24"/>
      <c r="AN668" s="24"/>
      <c r="AO668" s="24"/>
      <c r="AP668" s="29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F668" s="416"/>
      <c r="CG668" s="416"/>
      <c r="CH668" s="416"/>
      <c r="CI668" s="416"/>
      <c r="CK668" s="24"/>
      <c r="CL668" s="24"/>
      <c r="CM668" s="24"/>
      <c r="CN668" s="24"/>
      <c r="CO668" s="24"/>
      <c r="CP668" s="24"/>
      <c r="CQ668" s="24"/>
      <c r="CR668" s="24"/>
      <c r="CS668" s="24"/>
      <c r="CT668" s="474"/>
      <c r="CU668" s="24"/>
      <c r="CV668" s="24"/>
      <c r="CW668" s="24"/>
      <c r="CX668" s="475"/>
      <c r="CY668" s="475"/>
      <c r="CZ668" s="475"/>
      <c r="DA668" s="475"/>
    </row>
    <row r="669" spans="1:105">
      <c r="A669" s="11"/>
      <c r="B669" s="24"/>
      <c r="C669" s="24"/>
      <c r="D669" s="24"/>
      <c r="E669" s="24"/>
      <c r="F669" s="48"/>
      <c r="G669" s="24"/>
      <c r="H669" s="49"/>
      <c r="I669" s="24"/>
      <c r="J669" s="24"/>
      <c r="K669" s="24"/>
      <c r="L669" s="24"/>
      <c r="M669" s="24"/>
      <c r="N669" s="24"/>
      <c r="O669" s="24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4"/>
      <c r="AA669" s="24"/>
      <c r="AB669" s="24"/>
      <c r="AC669" s="24"/>
      <c r="AD669" s="136"/>
      <c r="AE669" s="136"/>
      <c r="AF669" s="24"/>
      <c r="AG669" s="24"/>
      <c r="AH669" s="24"/>
      <c r="AI669" s="24"/>
      <c r="AJ669" s="24"/>
      <c r="AK669" s="24"/>
      <c r="AL669" s="180"/>
      <c r="AM669" s="24"/>
      <c r="AN669" s="24"/>
      <c r="AO669" s="24"/>
      <c r="AP669" s="29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F669" s="416"/>
      <c r="CG669" s="416"/>
      <c r="CH669" s="416"/>
      <c r="CI669" s="416"/>
      <c r="CK669" s="24"/>
      <c r="CL669" s="24"/>
      <c r="CM669" s="24"/>
      <c r="CN669" s="24"/>
      <c r="CO669" s="24"/>
      <c r="CP669" s="24"/>
      <c r="CQ669" s="24"/>
      <c r="CR669" s="24"/>
      <c r="CS669" s="24"/>
      <c r="CT669" s="474"/>
      <c r="CU669" s="24"/>
      <c r="CV669" s="24"/>
      <c r="CW669" s="24"/>
      <c r="CX669" s="475"/>
      <c r="CY669" s="475"/>
      <c r="CZ669" s="475"/>
      <c r="DA669" s="475"/>
    </row>
    <row r="670" spans="1:105">
      <c r="A670" s="11"/>
      <c r="B670" s="24"/>
      <c r="C670" s="24"/>
      <c r="D670" s="24"/>
      <c r="E670" s="24"/>
      <c r="F670" s="48"/>
      <c r="G670" s="24"/>
      <c r="H670" s="49"/>
      <c r="I670" s="24"/>
      <c r="J670" s="24"/>
      <c r="K670" s="24"/>
      <c r="L670" s="24"/>
      <c r="M670" s="24"/>
      <c r="N670" s="24"/>
      <c r="O670" s="24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4"/>
      <c r="AA670" s="24"/>
      <c r="AB670" s="24"/>
      <c r="AC670" s="24"/>
      <c r="AD670" s="136"/>
      <c r="AE670" s="136"/>
      <c r="AF670" s="24"/>
      <c r="AG670" s="24"/>
      <c r="AH670" s="24"/>
      <c r="AI670" s="24"/>
      <c r="AJ670" s="24"/>
      <c r="AK670" s="24"/>
      <c r="AL670" s="180"/>
      <c r="AM670" s="24"/>
      <c r="AN670" s="24"/>
      <c r="AO670" s="24"/>
      <c r="AP670" s="29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F670" s="416"/>
      <c r="CG670" s="416"/>
      <c r="CH670" s="416"/>
      <c r="CI670" s="416"/>
      <c r="CK670" s="24"/>
      <c r="CL670" s="24"/>
      <c r="CM670" s="24"/>
      <c r="CN670" s="24"/>
      <c r="CO670" s="24"/>
      <c r="CP670" s="24"/>
      <c r="CQ670" s="24"/>
      <c r="CR670" s="24"/>
      <c r="CS670" s="24"/>
      <c r="CT670" s="474"/>
      <c r="CU670" s="24"/>
      <c r="CV670" s="24"/>
      <c r="CW670" s="24"/>
      <c r="CX670" s="475"/>
      <c r="CY670" s="475"/>
      <c r="CZ670" s="475"/>
      <c r="DA670" s="475"/>
    </row>
    <row r="671" spans="1:105">
      <c r="A671" s="11"/>
      <c r="B671" s="24"/>
      <c r="C671" s="24"/>
      <c r="D671" s="24"/>
      <c r="E671" s="24"/>
      <c r="F671" s="48"/>
      <c r="G671" s="24"/>
      <c r="H671" s="49"/>
      <c r="I671" s="24"/>
      <c r="J671" s="24"/>
      <c r="K671" s="24"/>
      <c r="L671" s="24"/>
      <c r="M671" s="24"/>
      <c r="N671" s="24"/>
      <c r="O671" s="24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4"/>
      <c r="AA671" s="24"/>
      <c r="AB671" s="24"/>
      <c r="AC671" s="24"/>
      <c r="AD671" s="136"/>
      <c r="AE671" s="136"/>
      <c r="AF671" s="24"/>
      <c r="AG671" s="24"/>
      <c r="AH671" s="24"/>
      <c r="AI671" s="24"/>
      <c r="AJ671" s="24"/>
      <c r="AK671" s="24"/>
      <c r="AL671" s="180"/>
      <c r="AM671" s="24"/>
      <c r="AN671" s="24"/>
      <c r="AO671" s="24"/>
      <c r="AP671" s="29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F671" s="416"/>
      <c r="CG671" s="416"/>
      <c r="CH671" s="416"/>
      <c r="CI671" s="416"/>
      <c r="CK671" s="24"/>
      <c r="CL671" s="24"/>
      <c r="CM671" s="24"/>
      <c r="CN671" s="24"/>
      <c r="CO671" s="24"/>
      <c r="CP671" s="24"/>
      <c r="CQ671" s="24"/>
      <c r="CR671" s="24"/>
      <c r="CS671" s="24"/>
      <c r="CT671" s="474"/>
      <c r="CU671" s="24"/>
      <c r="CV671" s="24"/>
      <c r="CW671" s="24"/>
      <c r="CX671" s="475"/>
      <c r="CY671" s="475"/>
      <c r="CZ671" s="475"/>
      <c r="DA671" s="475"/>
    </row>
    <row r="672" spans="1:105">
      <c r="A672" s="11"/>
      <c r="B672" s="24"/>
      <c r="C672" s="24"/>
      <c r="D672" s="24"/>
      <c r="E672" s="24"/>
      <c r="F672" s="48"/>
      <c r="G672" s="24"/>
      <c r="H672" s="49"/>
      <c r="I672" s="24"/>
      <c r="J672" s="24"/>
      <c r="K672" s="24"/>
      <c r="L672" s="24"/>
      <c r="M672" s="24"/>
      <c r="N672" s="24"/>
      <c r="O672" s="24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4"/>
      <c r="AA672" s="24"/>
      <c r="AB672" s="24"/>
      <c r="AC672" s="24"/>
      <c r="AD672" s="136"/>
      <c r="AE672" s="136"/>
      <c r="AF672" s="24"/>
      <c r="AG672" s="24"/>
      <c r="AH672" s="24"/>
      <c r="AI672" s="24"/>
      <c r="AJ672" s="24"/>
      <c r="AK672" s="24"/>
      <c r="AL672" s="180"/>
      <c r="AM672" s="24"/>
      <c r="AN672" s="24"/>
      <c r="AO672" s="24"/>
      <c r="AP672" s="29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F672" s="416"/>
      <c r="CG672" s="416"/>
      <c r="CH672" s="416"/>
      <c r="CI672" s="416"/>
      <c r="CK672" s="24"/>
      <c r="CL672" s="24"/>
      <c r="CM672" s="24"/>
      <c r="CN672" s="24"/>
      <c r="CO672" s="24"/>
      <c r="CP672" s="24"/>
      <c r="CQ672" s="24"/>
      <c r="CR672" s="24"/>
      <c r="CS672" s="24"/>
      <c r="CT672" s="474"/>
      <c r="CU672" s="24"/>
      <c r="CV672" s="24"/>
      <c r="CW672" s="24"/>
      <c r="CX672" s="475"/>
      <c r="CY672" s="475"/>
      <c r="CZ672" s="475"/>
      <c r="DA672" s="475"/>
    </row>
    <row r="673" spans="1:105">
      <c r="A673" s="11"/>
      <c r="B673" s="24"/>
      <c r="C673" s="24"/>
      <c r="D673" s="24"/>
      <c r="E673" s="24"/>
      <c r="F673" s="48"/>
      <c r="G673" s="24"/>
      <c r="H673" s="49"/>
      <c r="I673" s="24"/>
      <c r="J673" s="24"/>
      <c r="K673" s="24"/>
      <c r="L673" s="24"/>
      <c r="M673" s="24"/>
      <c r="N673" s="24"/>
      <c r="O673" s="24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4"/>
      <c r="AA673" s="24"/>
      <c r="AB673" s="24"/>
      <c r="AC673" s="24"/>
      <c r="AD673" s="136"/>
      <c r="AE673" s="136"/>
      <c r="AF673" s="24"/>
      <c r="AG673" s="24"/>
      <c r="AH673" s="24"/>
      <c r="AI673" s="24"/>
      <c r="AJ673" s="24"/>
      <c r="AK673" s="24"/>
      <c r="AL673" s="180"/>
      <c r="AM673" s="24"/>
      <c r="AN673" s="24"/>
      <c r="AO673" s="24"/>
      <c r="AP673" s="29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F673" s="416"/>
      <c r="CG673" s="416"/>
      <c r="CH673" s="416"/>
      <c r="CI673" s="416"/>
      <c r="CK673" s="24"/>
      <c r="CL673" s="24"/>
      <c r="CM673" s="24"/>
      <c r="CN673" s="24"/>
      <c r="CO673" s="24"/>
      <c r="CP673" s="24"/>
      <c r="CQ673" s="24"/>
      <c r="CR673" s="24"/>
      <c r="CS673" s="24"/>
      <c r="CT673" s="474"/>
      <c r="CU673" s="24"/>
      <c r="CV673" s="24"/>
      <c r="CW673" s="24"/>
      <c r="CX673" s="475"/>
      <c r="CY673" s="475"/>
      <c r="CZ673" s="475"/>
      <c r="DA673" s="475"/>
    </row>
    <row r="674" spans="1:105">
      <c r="A674" s="11"/>
      <c r="B674" s="24"/>
      <c r="C674" s="24"/>
      <c r="D674" s="24"/>
      <c r="E674" s="24"/>
      <c r="F674" s="48"/>
      <c r="G674" s="24"/>
      <c r="H674" s="49"/>
      <c r="I674" s="24"/>
      <c r="J674" s="24"/>
      <c r="K674" s="24"/>
      <c r="L674" s="24"/>
      <c r="M674" s="24"/>
      <c r="N674" s="24"/>
      <c r="O674" s="24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4"/>
      <c r="AA674" s="24"/>
      <c r="AB674" s="24"/>
      <c r="AC674" s="24"/>
      <c r="AD674" s="136"/>
      <c r="AE674" s="136"/>
      <c r="AF674" s="24"/>
      <c r="AG674" s="24"/>
      <c r="AH674" s="24"/>
      <c r="AI674" s="24"/>
      <c r="AJ674" s="24"/>
      <c r="AK674" s="24"/>
      <c r="AL674" s="180"/>
      <c r="AM674" s="24"/>
      <c r="AN674" s="24"/>
      <c r="AO674" s="24"/>
      <c r="AP674" s="29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F674" s="416"/>
      <c r="CG674" s="416"/>
      <c r="CH674" s="416"/>
      <c r="CI674" s="416"/>
      <c r="CK674" s="24"/>
      <c r="CL674" s="24"/>
      <c r="CM674" s="24"/>
      <c r="CN674" s="24"/>
      <c r="CO674" s="24"/>
      <c r="CP674" s="24"/>
      <c r="CQ674" s="24"/>
      <c r="CR674" s="24"/>
      <c r="CS674" s="24"/>
      <c r="CT674" s="474"/>
      <c r="CU674" s="24"/>
      <c r="CV674" s="24"/>
      <c r="CW674" s="24"/>
      <c r="CX674" s="475"/>
      <c r="CY674" s="475"/>
      <c r="CZ674" s="475"/>
      <c r="DA674" s="475"/>
    </row>
    <row r="675" spans="1:105">
      <c r="A675" s="11"/>
      <c r="B675" s="24"/>
      <c r="C675" s="24"/>
      <c r="D675" s="24"/>
      <c r="E675" s="24"/>
      <c r="F675" s="48"/>
      <c r="G675" s="24"/>
      <c r="H675" s="49"/>
      <c r="I675" s="24"/>
      <c r="J675" s="24"/>
      <c r="K675" s="24"/>
      <c r="L675" s="24"/>
      <c r="M675" s="24"/>
      <c r="N675" s="24"/>
      <c r="O675" s="24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4"/>
      <c r="AA675" s="24"/>
      <c r="AB675" s="24"/>
      <c r="AC675" s="24"/>
      <c r="AD675" s="136"/>
      <c r="AE675" s="136"/>
      <c r="AF675" s="24"/>
      <c r="AG675" s="24"/>
      <c r="AH675" s="24"/>
      <c r="AI675" s="24"/>
      <c r="AJ675" s="24"/>
      <c r="AK675" s="24"/>
      <c r="AL675" s="180"/>
      <c r="AM675" s="24"/>
      <c r="AN675" s="24"/>
      <c r="AO675" s="24"/>
      <c r="AP675" s="29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F675" s="416"/>
      <c r="CG675" s="416"/>
      <c r="CH675" s="416"/>
      <c r="CI675" s="416"/>
      <c r="CK675" s="24"/>
      <c r="CL675" s="24"/>
      <c r="CM675" s="24"/>
      <c r="CN675" s="24"/>
      <c r="CO675" s="24"/>
      <c r="CP675" s="24"/>
      <c r="CQ675" s="24"/>
      <c r="CR675" s="24"/>
      <c r="CS675" s="24"/>
      <c r="CT675" s="474"/>
      <c r="CU675" s="24"/>
      <c r="CV675" s="24"/>
      <c r="CW675" s="24"/>
      <c r="CX675" s="475"/>
      <c r="CY675" s="475"/>
      <c r="CZ675" s="475"/>
      <c r="DA675" s="475"/>
    </row>
    <row r="676" spans="1:105">
      <c r="A676" s="11"/>
      <c r="B676" s="24"/>
      <c r="C676" s="24"/>
      <c r="D676" s="24"/>
      <c r="E676" s="24"/>
      <c r="F676" s="48"/>
      <c r="G676" s="24"/>
      <c r="H676" s="49"/>
      <c r="I676" s="24"/>
      <c r="J676" s="24"/>
      <c r="K676" s="24"/>
      <c r="L676" s="24"/>
      <c r="M676" s="24"/>
      <c r="N676" s="24"/>
      <c r="O676" s="24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4"/>
      <c r="AA676" s="24"/>
      <c r="AB676" s="24"/>
      <c r="AC676" s="24"/>
      <c r="AD676" s="136"/>
      <c r="AE676" s="136"/>
      <c r="AF676" s="24"/>
      <c r="AG676" s="24"/>
      <c r="AH676" s="24"/>
      <c r="AI676" s="24"/>
      <c r="AJ676" s="24"/>
      <c r="AK676" s="24"/>
      <c r="AL676" s="180"/>
      <c r="AM676" s="24"/>
      <c r="AN676" s="24"/>
      <c r="AO676" s="24"/>
      <c r="AP676" s="29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F676" s="416"/>
      <c r="CG676" s="416"/>
      <c r="CH676" s="416"/>
      <c r="CI676" s="416"/>
      <c r="CK676" s="24"/>
      <c r="CL676" s="24"/>
      <c r="CM676" s="24"/>
      <c r="CN676" s="24"/>
      <c r="CO676" s="24"/>
      <c r="CP676" s="24"/>
      <c r="CQ676" s="24"/>
      <c r="CR676" s="24"/>
      <c r="CS676" s="24"/>
      <c r="CT676" s="474"/>
      <c r="CU676" s="24"/>
      <c r="CV676" s="24"/>
      <c r="CW676" s="24"/>
      <c r="CX676" s="475"/>
      <c r="CY676" s="475"/>
      <c r="CZ676" s="475"/>
      <c r="DA676" s="475"/>
    </row>
    <row r="677" spans="1:105">
      <c r="A677" s="11"/>
      <c r="B677" s="24"/>
      <c r="C677" s="24"/>
      <c r="D677" s="24"/>
      <c r="E677" s="24"/>
      <c r="F677" s="48"/>
      <c r="G677" s="24"/>
      <c r="H677" s="49"/>
      <c r="I677" s="24"/>
      <c r="J677" s="24"/>
      <c r="K677" s="24"/>
      <c r="L677" s="24"/>
      <c r="M677" s="24"/>
      <c r="N677" s="24"/>
      <c r="O677" s="24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4"/>
      <c r="AA677" s="24"/>
      <c r="AB677" s="24"/>
      <c r="AC677" s="24"/>
      <c r="AD677" s="136"/>
      <c r="AE677" s="136"/>
      <c r="AF677" s="24"/>
      <c r="AG677" s="24"/>
      <c r="AH677" s="24"/>
      <c r="AI677" s="24"/>
      <c r="AJ677" s="24"/>
      <c r="AK677" s="24"/>
      <c r="AL677" s="180"/>
      <c r="AM677" s="24"/>
      <c r="AN677" s="24"/>
      <c r="AO677" s="24"/>
      <c r="AP677" s="29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F677" s="416"/>
      <c r="CG677" s="416"/>
      <c r="CH677" s="416"/>
      <c r="CI677" s="416"/>
      <c r="CK677" s="24"/>
      <c r="CL677" s="24"/>
      <c r="CM677" s="24"/>
      <c r="CN677" s="24"/>
      <c r="CO677" s="24"/>
      <c r="CP677" s="24"/>
      <c r="CQ677" s="24"/>
      <c r="CR677" s="24"/>
      <c r="CS677" s="24"/>
      <c r="CT677" s="474"/>
      <c r="CU677" s="24"/>
      <c r="CV677" s="24"/>
      <c r="CW677" s="24"/>
      <c r="CX677" s="475"/>
      <c r="CY677" s="475"/>
      <c r="CZ677" s="475"/>
      <c r="DA677" s="475"/>
    </row>
    <row r="678" spans="1:105">
      <c r="A678" s="11"/>
      <c r="B678" s="24"/>
      <c r="C678" s="24"/>
      <c r="D678" s="24"/>
      <c r="E678" s="24"/>
      <c r="F678" s="48"/>
      <c r="G678" s="24"/>
      <c r="H678" s="49"/>
      <c r="I678" s="24"/>
      <c r="J678" s="24"/>
      <c r="K678" s="24"/>
      <c r="L678" s="24"/>
      <c r="M678" s="24"/>
      <c r="N678" s="24"/>
      <c r="O678" s="24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4"/>
      <c r="AA678" s="24"/>
      <c r="AB678" s="24"/>
      <c r="AC678" s="24"/>
      <c r="AD678" s="136"/>
      <c r="AE678" s="136"/>
      <c r="AF678" s="24"/>
      <c r="AG678" s="24"/>
      <c r="AH678" s="24"/>
      <c r="AI678" s="24"/>
      <c r="AJ678" s="24"/>
      <c r="AK678" s="24"/>
      <c r="AL678" s="180"/>
      <c r="AM678" s="24"/>
      <c r="AN678" s="24"/>
      <c r="AO678" s="24"/>
      <c r="AP678" s="29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F678" s="416"/>
      <c r="CG678" s="416"/>
      <c r="CH678" s="416"/>
      <c r="CI678" s="416"/>
      <c r="CK678" s="24"/>
      <c r="CL678" s="24"/>
      <c r="CM678" s="24"/>
      <c r="CN678" s="24"/>
      <c r="CO678" s="24"/>
      <c r="CP678" s="24"/>
      <c r="CQ678" s="24"/>
      <c r="CR678" s="24"/>
      <c r="CS678" s="24"/>
      <c r="CT678" s="474"/>
      <c r="CU678" s="24"/>
      <c r="CV678" s="24"/>
      <c r="CW678" s="24"/>
      <c r="CX678" s="475"/>
      <c r="CY678" s="475"/>
      <c r="CZ678" s="475"/>
      <c r="DA678" s="475"/>
    </row>
    <row r="679" spans="1:105">
      <c r="A679" s="11"/>
      <c r="B679" s="24"/>
      <c r="C679" s="24"/>
      <c r="D679" s="24"/>
      <c r="E679" s="24"/>
      <c r="F679" s="48"/>
      <c r="G679" s="24"/>
      <c r="H679" s="49"/>
      <c r="I679" s="24"/>
      <c r="J679" s="24"/>
      <c r="K679" s="24"/>
      <c r="L679" s="24"/>
      <c r="M679" s="24"/>
      <c r="N679" s="24"/>
      <c r="O679" s="24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4"/>
      <c r="AA679" s="24"/>
      <c r="AB679" s="24"/>
      <c r="AC679" s="24"/>
      <c r="AD679" s="136"/>
      <c r="AE679" s="136"/>
      <c r="AF679" s="24"/>
      <c r="AG679" s="24"/>
      <c r="AH679" s="24"/>
      <c r="AI679" s="24"/>
      <c r="AJ679" s="24"/>
      <c r="AK679" s="24"/>
      <c r="AL679" s="180"/>
      <c r="AM679" s="24"/>
      <c r="AN679" s="24"/>
      <c r="AO679" s="24"/>
      <c r="AP679" s="29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F679" s="416"/>
      <c r="CG679" s="416"/>
      <c r="CH679" s="416"/>
      <c r="CI679" s="416"/>
      <c r="CK679" s="24"/>
      <c r="CL679" s="24"/>
      <c r="CM679" s="24"/>
      <c r="CN679" s="24"/>
      <c r="CO679" s="24"/>
      <c r="CP679" s="24"/>
      <c r="CQ679" s="24"/>
      <c r="CR679" s="24"/>
      <c r="CS679" s="24"/>
      <c r="CT679" s="474"/>
      <c r="CU679" s="24"/>
      <c r="CV679" s="24"/>
      <c r="CW679" s="24"/>
      <c r="CX679" s="475"/>
      <c r="CY679" s="475"/>
      <c r="CZ679" s="475"/>
      <c r="DA679" s="475"/>
    </row>
    <row r="680" spans="1:105">
      <c r="A680" s="11"/>
      <c r="B680" s="24"/>
      <c r="C680" s="24"/>
      <c r="D680" s="24"/>
      <c r="E680" s="24"/>
      <c r="F680" s="48"/>
      <c r="G680" s="24"/>
      <c r="H680" s="49"/>
      <c r="I680" s="24"/>
      <c r="J680" s="24"/>
      <c r="K680" s="24"/>
      <c r="L680" s="24"/>
      <c r="M680" s="24"/>
      <c r="N680" s="24"/>
      <c r="O680" s="24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4"/>
      <c r="AA680" s="24"/>
      <c r="AB680" s="24"/>
      <c r="AC680" s="24"/>
      <c r="AD680" s="136"/>
      <c r="AE680" s="136"/>
      <c r="AF680" s="24"/>
      <c r="AG680" s="24"/>
      <c r="AH680" s="24"/>
      <c r="AI680" s="24"/>
      <c r="AJ680" s="24"/>
      <c r="AK680" s="24"/>
      <c r="AL680" s="180"/>
      <c r="AM680" s="24"/>
      <c r="AN680" s="24"/>
      <c r="AO680" s="24"/>
      <c r="AP680" s="29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F680" s="416"/>
      <c r="CG680" s="416"/>
      <c r="CH680" s="416"/>
      <c r="CI680" s="416"/>
      <c r="CK680" s="24"/>
      <c r="CL680" s="24"/>
      <c r="CM680" s="24"/>
      <c r="CN680" s="24"/>
      <c r="CO680" s="24"/>
      <c r="CP680" s="24"/>
      <c r="CQ680" s="24"/>
      <c r="CR680" s="24"/>
      <c r="CS680" s="24"/>
      <c r="CT680" s="474"/>
      <c r="CU680" s="24"/>
      <c r="CV680" s="24"/>
      <c r="CW680" s="24"/>
      <c r="CX680" s="475"/>
      <c r="CY680" s="475"/>
      <c r="CZ680" s="475"/>
      <c r="DA680" s="475"/>
    </row>
    <row r="681" spans="1:105">
      <c r="A681" s="11"/>
      <c r="B681" s="24"/>
      <c r="C681" s="24"/>
      <c r="D681" s="24"/>
      <c r="E681" s="24"/>
      <c r="F681" s="48"/>
      <c r="G681" s="24"/>
      <c r="H681" s="49"/>
      <c r="I681" s="24"/>
      <c r="J681" s="24"/>
      <c r="K681" s="24"/>
      <c r="L681" s="24"/>
      <c r="M681" s="24"/>
      <c r="N681" s="24"/>
      <c r="O681" s="24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4"/>
      <c r="AA681" s="24"/>
      <c r="AB681" s="24"/>
      <c r="AC681" s="24"/>
      <c r="AD681" s="136"/>
      <c r="AE681" s="136"/>
      <c r="AF681" s="24"/>
      <c r="AG681" s="24"/>
      <c r="AH681" s="24"/>
      <c r="AI681" s="24"/>
      <c r="AJ681" s="24"/>
      <c r="AK681" s="24"/>
      <c r="AL681" s="180"/>
      <c r="AM681" s="24"/>
      <c r="AN681" s="24"/>
      <c r="AO681" s="24"/>
      <c r="AP681" s="29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F681" s="416"/>
      <c r="CG681" s="416"/>
      <c r="CH681" s="416"/>
      <c r="CI681" s="416"/>
      <c r="CK681" s="24"/>
      <c r="CL681" s="24"/>
      <c r="CM681" s="24"/>
      <c r="CN681" s="24"/>
      <c r="CO681" s="24"/>
      <c r="CP681" s="24"/>
      <c r="CQ681" s="24"/>
      <c r="CR681" s="24"/>
      <c r="CS681" s="24"/>
      <c r="CT681" s="474"/>
      <c r="CU681" s="24"/>
      <c r="CV681" s="24"/>
      <c r="CW681" s="24"/>
      <c r="CX681" s="475"/>
      <c r="CY681" s="475"/>
      <c r="CZ681" s="475"/>
      <c r="DA681" s="475"/>
    </row>
    <row r="682" spans="1:105">
      <c r="A682" s="11"/>
      <c r="B682" s="24"/>
      <c r="C682" s="24"/>
      <c r="D682" s="24"/>
      <c r="E682" s="24"/>
      <c r="F682" s="48"/>
      <c r="G682" s="24"/>
      <c r="H682" s="49"/>
      <c r="I682" s="24"/>
      <c r="J682" s="24"/>
      <c r="K682" s="24"/>
      <c r="L682" s="24"/>
      <c r="M682" s="24"/>
      <c r="N682" s="24"/>
      <c r="O682" s="24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4"/>
      <c r="AA682" s="24"/>
      <c r="AB682" s="24"/>
      <c r="AC682" s="24"/>
      <c r="AD682" s="136"/>
      <c r="AE682" s="136"/>
      <c r="AF682" s="24"/>
      <c r="AG682" s="24"/>
      <c r="AH682" s="24"/>
      <c r="AI682" s="24"/>
      <c r="AJ682" s="24"/>
      <c r="AK682" s="24"/>
      <c r="AL682" s="180"/>
      <c r="AM682" s="24"/>
      <c r="AN682" s="24"/>
      <c r="AO682" s="24"/>
      <c r="AP682" s="29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F682" s="416"/>
      <c r="CG682" s="416"/>
      <c r="CH682" s="416"/>
      <c r="CI682" s="416"/>
      <c r="CK682" s="24"/>
      <c r="CL682" s="24"/>
      <c r="CM682" s="24"/>
      <c r="CN682" s="24"/>
      <c r="CO682" s="24"/>
      <c r="CP682" s="24"/>
      <c r="CQ682" s="24"/>
      <c r="CR682" s="24"/>
      <c r="CS682" s="24"/>
      <c r="CT682" s="474"/>
      <c r="CU682" s="24"/>
      <c r="CV682" s="24"/>
      <c r="CW682" s="24"/>
      <c r="CX682" s="475"/>
      <c r="CY682" s="475"/>
      <c r="CZ682" s="475"/>
      <c r="DA682" s="475"/>
    </row>
    <row r="683" spans="1:105">
      <c r="A683" s="11"/>
      <c r="B683" s="24"/>
      <c r="C683" s="24"/>
      <c r="D683" s="24"/>
      <c r="E683" s="24"/>
      <c r="F683" s="48"/>
      <c r="G683" s="24"/>
      <c r="H683" s="49"/>
      <c r="I683" s="24"/>
      <c r="J683" s="24"/>
      <c r="K683" s="24"/>
      <c r="L683" s="24"/>
      <c r="M683" s="24"/>
      <c r="N683" s="24"/>
      <c r="O683" s="24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4"/>
      <c r="AA683" s="24"/>
      <c r="AB683" s="24"/>
      <c r="AC683" s="24"/>
      <c r="AD683" s="136"/>
      <c r="AE683" s="136"/>
      <c r="AF683" s="24"/>
      <c r="AG683" s="24"/>
      <c r="AH683" s="24"/>
      <c r="AI683" s="24"/>
      <c r="AJ683" s="24"/>
      <c r="AK683" s="24"/>
      <c r="AL683" s="180"/>
      <c r="AM683" s="24"/>
      <c r="AN683" s="24"/>
      <c r="AO683" s="24"/>
      <c r="AP683" s="29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F683" s="416"/>
      <c r="CG683" s="416"/>
      <c r="CH683" s="416"/>
      <c r="CI683" s="416"/>
      <c r="CK683" s="24"/>
      <c r="CL683" s="24"/>
      <c r="CM683" s="24"/>
      <c r="CN683" s="24"/>
      <c r="CO683" s="24"/>
      <c r="CP683" s="24"/>
      <c r="CQ683" s="24"/>
      <c r="CR683" s="24"/>
      <c r="CS683" s="24"/>
      <c r="CT683" s="474"/>
      <c r="CU683" s="24"/>
      <c r="CV683" s="24"/>
      <c r="CW683" s="24"/>
      <c r="CX683" s="475"/>
      <c r="CY683" s="475"/>
      <c r="CZ683" s="475"/>
      <c r="DA683" s="475"/>
    </row>
    <row r="684" spans="1:105">
      <c r="A684" s="11"/>
      <c r="B684" s="24"/>
      <c r="C684" s="24"/>
      <c r="D684" s="24"/>
      <c r="E684" s="24"/>
      <c r="F684" s="48"/>
      <c r="G684" s="24"/>
      <c r="H684" s="49"/>
      <c r="I684" s="24"/>
      <c r="J684" s="24"/>
      <c r="K684" s="24"/>
      <c r="L684" s="24"/>
      <c r="M684" s="24"/>
      <c r="N684" s="24"/>
      <c r="O684" s="24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4"/>
      <c r="AA684" s="24"/>
      <c r="AB684" s="24"/>
      <c r="AC684" s="24"/>
      <c r="AD684" s="136"/>
      <c r="AE684" s="136"/>
      <c r="AF684" s="24"/>
      <c r="AG684" s="24"/>
      <c r="AH684" s="24"/>
      <c r="AI684" s="24"/>
      <c r="AJ684" s="24"/>
      <c r="AK684" s="24"/>
      <c r="AL684" s="180"/>
      <c r="AM684" s="24"/>
      <c r="AN684" s="24"/>
      <c r="AO684" s="24"/>
      <c r="AP684" s="29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F684" s="416"/>
      <c r="CG684" s="416"/>
      <c r="CH684" s="416"/>
      <c r="CI684" s="416"/>
      <c r="CK684" s="24"/>
      <c r="CL684" s="24"/>
      <c r="CM684" s="24"/>
      <c r="CN684" s="24"/>
      <c r="CO684" s="24"/>
      <c r="CP684" s="24"/>
      <c r="CQ684" s="24"/>
      <c r="CR684" s="24"/>
      <c r="CS684" s="24"/>
      <c r="CT684" s="474"/>
      <c r="CU684" s="24"/>
      <c r="CV684" s="24"/>
      <c r="CW684" s="24"/>
      <c r="CX684" s="475"/>
      <c r="CY684" s="475"/>
      <c r="CZ684" s="475"/>
      <c r="DA684" s="475"/>
    </row>
    <row r="685" spans="1:105">
      <c r="A685" s="11"/>
      <c r="B685" s="24"/>
      <c r="C685" s="24"/>
      <c r="D685" s="24"/>
      <c r="E685" s="24"/>
      <c r="F685" s="48"/>
      <c r="G685" s="24"/>
      <c r="H685" s="49"/>
      <c r="I685" s="24"/>
      <c r="J685" s="24"/>
      <c r="K685" s="24"/>
      <c r="L685" s="24"/>
      <c r="M685" s="24"/>
      <c r="N685" s="24"/>
      <c r="O685" s="24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4"/>
      <c r="AA685" s="24"/>
      <c r="AB685" s="24"/>
      <c r="AC685" s="24"/>
      <c r="AD685" s="136"/>
      <c r="AE685" s="136"/>
      <c r="AF685" s="24"/>
      <c r="AG685" s="24"/>
      <c r="AH685" s="24"/>
      <c r="AI685" s="24"/>
      <c r="AJ685" s="24"/>
      <c r="AK685" s="24"/>
      <c r="AL685" s="180"/>
      <c r="AM685" s="24"/>
      <c r="AN685" s="24"/>
      <c r="AO685" s="24"/>
      <c r="AP685" s="29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F685" s="416"/>
      <c r="CG685" s="416"/>
      <c r="CH685" s="416"/>
      <c r="CI685" s="416"/>
      <c r="CK685" s="24"/>
      <c r="CL685" s="24"/>
      <c r="CM685" s="24"/>
      <c r="CN685" s="24"/>
      <c r="CO685" s="24"/>
      <c r="CP685" s="24"/>
      <c r="CQ685" s="24"/>
      <c r="CR685" s="24"/>
      <c r="CS685" s="24"/>
      <c r="CT685" s="474"/>
      <c r="CU685" s="24"/>
      <c r="CV685" s="24"/>
      <c r="CW685" s="24"/>
      <c r="CX685" s="475"/>
      <c r="CY685" s="475"/>
      <c r="CZ685" s="475"/>
      <c r="DA685" s="475"/>
    </row>
    <row r="686" spans="1:105">
      <c r="A686" s="11"/>
      <c r="B686" s="24"/>
      <c r="C686" s="24"/>
      <c r="D686" s="24"/>
      <c r="E686" s="24"/>
      <c r="F686" s="48"/>
      <c r="G686" s="24"/>
      <c r="H686" s="49"/>
      <c r="I686" s="24"/>
      <c r="J686" s="24"/>
      <c r="K686" s="24"/>
      <c r="L686" s="24"/>
      <c r="M686" s="24"/>
      <c r="N686" s="24"/>
      <c r="O686" s="24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4"/>
      <c r="AA686" s="24"/>
      <c r="AB686" s="24"/>
      <c r="AC686" s="24"/>
      <c r="AD686" s="136"/>
      <c r="AE686" s="136"/>
      <c r="AF686" s="24"/>
      <c r="AG686" s="24"/>
      <c r="AH686" s="24"/>
      <c r="AI686" s="24"/>
      <c r="AJ686" s="24"/>
      <c r="AK686" s="24"/>
      <c r="AL686" s="180"/>
      <c r="AM686" s="24"/>
      <c r="AN686" s="24"/>
      <c r="AO686" s="24"/>
      <c r="AP686" s="29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F686" s="416"/>
      <c r="CG686" s="416"/>
      <c r="CH686" s="416"/>
      <c r="CI686" s="416"/>
      <c r="CK686" s="24"/>
      <c r="CL686" s="24"/>
      <c r="CM686" s="24"/>
      <c r="CN686" s="24"/>
      <c r="CO686" s="24"/>
      <c r="CP686" s="24"/>
      <c r="CQ686" s="24"/>
      <c r="CR686" s="24"/>
      <c r="CS686" s="24"/>
      <c r="CT686" s="474"/>
      <c r="CU686" s="24"/>
      <c r="CV686" s="24"/>
      <c r="CW686" s="24"/>
      <c r="CX686" s="475"/>
      <c r="CY686" s="475"/>
      <c r="CZ686" s="475"/>
      <c r="DA686" s="475"/>
    </row>
    <row r="687" spans="1:105">
      <c r="A687" s="11"/>
      <c r="B687" s="24"/>
      <c r="C687" s="24"/>
      <c r="D687" s="24"/>
      <c r="E687" s="24"/>
      <c r="F687" s="48"/>
      <c r="G687" s="24"/>
      <c r="H687" s="49"/>
      <c r="I687" s="24"/>
      <c r="J687" s="24"/>
      <c r="K687" s="24"/>
      <c r="L687" s="24"/>
      <c r="M687" s="24"/>
      <c r="N687" s="24"/>
      <c r="O687" s="24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4"/>
      <c r="AA687" s="24"/>
      <c r="AB687" s="24"/>
      <c r="AC687" s="24"/>
      <c r="AD687" s="136"/>
      <c r="AE687" s="136"/>
      <c r="AF687" s="24"/>
      <c r="AG687" s="24"/>
      <c r="AH687" s="24"/>
      <c r="AI687" s="24"/>
      <c r="AJ687" s="24"/>
      <c r="AK687" s="24"/>
      <c r="AL687" s="180"/>
      <c r="AM687" s="24"/>
      <c r="AN687" s="24"/>
      <c r="AO687" s="24"/>
      <c r="AP687" s="29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F687" s="416"/>
      <c r="CG687" s="416"/>
      <c r="CH687" s="416"/>
      <c r="CI687" s="416"/>
      <c r="CK687" s="24"/>
      <c r="CL687" s="24"/>
      <c r="CM687" s="24"/>
      <c r="CN687" s="24"/>
      <c r="CO687" s="24"/>
      <c r="CP687" s="24"/>
      <c r="CQ687" s="24"/>
      <c r="CR687" s="24"/>
      <c r="CS687" s="24"/>
      <c r="CT687" s="474"/>
      <c r="CU687" s="24"/>
      <c r="CV687" s="24"/>
      <c r="CW687" s="24"/>
      <c r="CX687" s="475"/>
      <c r="CY687" s="475"/>
      <c r="CZ687" s="475"/>
      <c r="DA687" s="475"/>
    </row>
    <row r="688" spans="1:105">
      <c r="A688" s="11"/>
      <c r="B688" s="24"/>
      <c r="C688" s="24"/>
      <c r="D688" s="24"/>
      <c r="E688" s="24"/>
      <c r="F688" s="48"/>
      <c r="G688" s="24"/>
      <c r="H688" s="49"/>
      <c r="I688" s="24"/>
      <c r="J688" s="24"/>
      <c r="K688" s="24"/>
      <c r="L688" s="24"/>
      <c r="M688" s="24"/>
      <c r="N688" s="24"/>
      <c r="O688" s="24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4"/>
      <c r="AA688" s="24"/>
      <c r="AB688" s="24"/>
      <c r="AC688" s="24"/>
      <c r="AD688" s="136"/>
      <c r="AE688" s="136"/>
      <c r="AF688" s="24"/>
      <c r="AG688" s="24"/>
      <c r="AH688" s="24"/>
      <c r="AI688" s="24"/>
      <c r="AJ688" s="24"/>
      <c r="AK688" s="24"/>
      <c r="AL688" s="180"/>
      <c r="AM688" s="24"/>
      <c r="AN688" s="24"/>
      <c r="AO688" s="24"/>
      <c r="AP688" s="29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F688" s="416"/>
      <c r="CG688" s="416"/>
      <c r="CH688" s="416"/>
      <c r="CI688" s="416"/>
      <c r="CK688" s="24"/>
      <c r="CL688" s="24"/>
      <c r="CM688" s="24"/>
      <c r="CN688" s="24"/>
      <c r="CO688" s="24"/>
      <c r="CP688" s="24"/>
      <c r="CQ688" s="24"/>
      <c r="CR688" s="24"/>
      <c r="CS688" s="24"/>
      <c r="CT688" s="474"/>
      <c r="CU688" s="24"/>
      <c r="CV688" s="24"/>
      <c r="CW688" s="24"/>
      <c r="CX688" s="475"/>
      <c r="CY688" s="475"/>
      <c r="CZ688" s="475"/>
      <c r="DA688" s="475"/>
    </row>
    <row r="689" spans="1:105">
      <c r="A689" s="11"/>
      <c r="B689" s="24"/>
      <c r="C689" s="24"/>
      <c r="D689" s="24"/>
      <c r="E689" s="24"/>
      <c r="F689" s="48"/>
      <c r="G689" s="24"/>
      <c r="H689" s="49"/>
      <c r="I689" s="24"/>
      <c r="J689" s="24"/>
      <c r="K689" s="24"/>
      <c r="L689" s="24"/>
      <c r="M689" s="24"/>
      <c r="N689" s="24"/>
      <c r="O689" s="24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4"/>
      <c r="AA689" s="24"/>
      <c r="AB689" s="24"/>
      <c r="AC689" s="24"/>
      <c r="AD689" s="136"/>
      <c r="AE689" s="136"/>
      <c r="AF689" s="24"/>
      <c r="AG689" s="24"/>
      <c r="AH689" s="24"/>
      <c r="AI689" s="24"/>
      <c r="AJ689" s="24"/>
      <c r="AK689" s="24"/>
      <c r="AL689" s="180"/>
      <c r="AM689" s="24"/>
      <c r="AN689" s="24"/>
      <c r="AO689" s="24"/>
      <c r="AP689" s="29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F689" s="416"/>
      <c r="CG689" s="416"/>
      <c r="CH689" s="416"/>
      <c r="CI689" s="416"/>
      <c r="CK689" s="24"/>
      <c r="CL689" s="24"/>
      <c r="CM689" s="24"/>
      <c r="CN689" s="24"/>
      <c r="CO689" s="24"/>
      <c r="CP689" s="24"/>
      <c r="CQ689" s="24"/>
      <c r="CR689" s="24"/>
      <c r="CS689" s="24"/>
      <c r="CT689" s="474"/>
      <c r="CU689" s="24"/>
      <c r="CV689" s="24"/>
      <c r="CW689" s="24"/>
      <c r="CX689" s="475"/>
      <c r="CY689" s="475"/>
      <c r="CZ689" s="475"/>
      <c r="DA689" s="475"/>
    </row>
    <row r="690" spans="1:105">
      <c r="A690" s="11"/>
      <c r="B690" s="24"/>
      <c r="C690" s="24"/>
      <c r="D690" s="24"/>
      <c r="E690" s="24"/>
      <c r="F690" s="48"/>
      <c r="G690" s="24"/>
      <c r="H690" s="49"/>
      <c r="I690" s="24"/>
      <c r="J690" s="24"/>
      <c r="K690" s="24"/>
      <c r="L690" s="24"/>
      <c r="M690" s="24"/>
      <c r="N690" s="24"/>
      <c r="O690" s="24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4"/>
      <c r="AA690" s="24"/>
      <c r="AB690" s="24"/>
      <c r="AC690" s="24"/>
      <c r="AD690" s="136"/>
      <c r="AE690" s="136"/>
      <c r="AF690" s="24"/>
      <c r="AG690" s="24"/>
      <c r="AH690" s="24"/>
      <c r="AI690" s="24"/>
      <c r="AJ690" s="24"/>
      <c r="AK690" s="24"/>
      <c r="AL690" s="180"/>
      <c r="AM690" s="24"/>
      <c r="AN690" s="24"/>
      <c r="AO690" s="24"/>
      <c r="AP690" s="29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F690" s="416"/>
      <c r="CG690" s="416"/>
      <c r="CH690" s="416"/>
      <c r="CI690" s="416"/>
      <c r="CK690" s="24"/>
      <c r="CL690" s="24"/>
      <c r="CM690" s="24"/>
      <c r="CN690" s="24"/>
      <c r="CO690" s="24"/>
      <c r="CP690" s="24"/>
      <c r="CQ690" s="24"/>
      <c r="CR690" s="24"/>
      <c r="CS690" s="24"/>
      <c r="CT690" s="474"/>
      <c r="CU690" s="24"/>
      <c r="CV690" s="24"/>
      <c r="CW690" s="24"/>
      <c r="CX690" s="475"/>
      <c r="CY690" s="475"/>
      <c r="CZ690" s="475"/>
      <c r="DA690" s="475"/>
    </row>
    <row r="691" spans="1:105">
      <c r="A691" s="11"/>
      <c r="B691" s="24"/>
      <c r="C691" s="24"/>
      <c r="D691" s="24"/>
      <c r="E691" s="24"/>
      <c r="F691" s="48"/>
      <c r="G691" s="24"/>
      <c r="H691" s="49"/>
      <c r="I691" s="24"/>
      <c r="J691" s="24"/>
      <c r="K691" s="24"/>
      <c r="L691" s="24"/>
      <c r="M691" s="24"/>
      <c r="N691" s="24"/>
      <c r="O691" s="24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4"/>
      <c r="AA691" s="24"/>
      <c r="AB691" s="24"/>
      <c r="AC691" s="24"/>
      <c r="AD691" s="136"/>
      <c r="AE691" s="136"/>
      <c r="AF691" s="24"/>
      <c r="AG691" s="24"/>
      <c r="AH691" s="24"/>
      <c r="AI691" s="24"/>
      <c r="AJ691" s="24"/>
      <c r="AK691" s="24"/>
      <c r="AL691" s="180"/>
      <c r="AM691" s="24"/>
      <c r="AN691" s="24"/>
      <c r="AO691" s="24"/>
      <c r="AP691" s="29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F691" s="416"/>
      <c r="CG691" s="416"/>
      <c r="CH691" s="416"/>
      <c r="CI691" s="416"/>
      <c r="CK691" s="24"/>
      <c r="CL691" s="24"/>
      <c r="CM691" s="24"/>
      <c r="CN691" s="24"/>
      <c r="CO691" s="24"/>
      <c r="CP691" s="24"/>
      <c r="CQ691" s="24"/>
      <c r="CR691" s="24"/>
      <c r="CS691" s="24"/>
      <c r="CT691" s="474"/>
      <c r="CU691" s="24"/>
      <c r="CV691" s="24"/>
      <c r="CW691" s="24"/>
      <c r="CX691" s="475"/>
      <c r="CY691" s="475"/>
      <c r="CZ691" s="475"/>
      <c r="DA691" s="475"/>
    </row>
    <row r="692" spans="1:105">
      <c r="A692" s="11"/>
      <c r="B692" s="24"/>
      <c r="C692" s="24"/>
      <c r="D692" s="24"/>
      <c r="E692" s="24"/>
      <c r="F692" s="48"/>
      <c r="G692" s="24"/>
      <c r="H692" s="49"/>
      <c r="I692" s="24"/>
      <c r="J692" s="24"/>
      <c r="K692" s="24"/>
      <c r="L692" s="24"/>
      <c r="M692" s="24"/>
      <c r="N692" s="24"/>
      <c r="O692" s="24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4"/>
      <c r="AA692" s="24"/>
      <c r="AB692" s="24"/>
      <c r="AC692" s="24"/>
      <c r="AD692" s="136"/>
      <c r="AE692" s="136"/>
      <c r="AF692" s="24"/>
      <c r="AG692" s="24"/>
      <c r="AH692" s="24"/>
      <c r="AI692" s="24"/>
      <c r="AJ692" s="24"/>
      <c r="AK692" s="24"/>
      <c r="AL692" s="180"/>
      <c r="AM692" s="24"/>
      <c r="AN692" s="24"/>
      <c r="AO692" s="24"/>
      <c r="AP692" s="29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F692" s="416"/>
      <c r="CG692" s="416"/>
      <c r="CH692" s="416"/>
      <c r="CI692" s="416"/>
      <c r="CK692" s="24"/>
      <c r="CL692" s="24"/>
      <c r="CM692" s="24"/>
      <c r="CN692" s="24"/>
      <c r="CO692" s="24"/>
      <c r="CP692" s="24"/>
      <c r="CQ692" s="24"/>
      <c r="CR692" s="24"/>
      <c r="CS692" s="24"/>
      <c r="CT692" s="474"/>
      <c r="CU692" s="24"/>
      <c r="CV692" s="24"/>
      <c r="CW692" s="24"/>
      <c r="CX692" s="475"/>
      <c r="CY692" s="475"/>
      <c r="CZ692" s="475"/>
      <c r="DA692" s="475"/>
    </row>
    <row r="693" spans="1:105">
      <c r="A693" s="11"/>
      <c r="B693" s="24"/>
      <c r="C693" s="24"/>
      <c r="D693" s="24"/>
      <c r="E693" s="24"/>
      <c r="F693" s="48"/>
      <c r="G693" s="24"/>
      <c r="H693" s="49"/>
      <c r="I693" s="24"/>
      <c r="J693" s="24"/>
      <c r="K693" s="24"/>
      <c r="L693" s="24"/>
      <c r="M693" s="24"/>
      <c r="N693" s="24"/>
      <c r="O693" s="24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4"/>
      <c r="AA693" s="24"/>
      <c r="AB693" s="24"/>
      <c r="AC693" s="24"/>
      <c r="AD693" s="136"/>
      <c r="AE693" s="136"/>
      <c r="AF693" s="24"/>
      <c r="AG693" s="24"/>
      <c r="AH693" s="24"/>
      <c r="AI693" s="24"/>
      <c r="AJ693" s="24"/>
      <c r="AK693" s="24"/>
      <c r="AL693" s="180"/>
      <c r="AM693" s="24"/>
      <c r="AN693" s="24"/>
      <c r="AO693" s="24"/>
      <c r="AP693" s="29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F693" s="416"/>
      <c r="CG693" s="416"/>
      <c r="CH693" s="416"/>
      <c r="CI693" s="416"/>
      <c r="CK693" s="24"/>
      <c r="CL693" s="24"/>
      <c r="CM693" s="24"/>
      <c r="CN693" s="24"/>
      <c r="CO693" s="24"/>
      <c r="CP693" s="24"/>
      <c r="CQ693" s="24"/>
      <c r="CR693" s="24"/>
      <c r="CS693" s="24"/>
      <c r="CT693" s="474"/>
      <c r="CU693" s="24"/>
      <c r="CV693" s="24"/>
      <c r="CW693" s="24"/>
      <c r="CX693" s="475"/>
      <c r="CY693" s="475"/>
      <c r="CZ693" s="475"/>
      <c r="DA693" s="475"/>
    </row>
    <row r="694" spans="1:105">
      <c r="A694" s="11"/>
      <c r="B694" s="24"/>
      <c r="C694" s="24"/>
      <c r="D694" s="24"/>
      <c r="E694" s="24"/>
      <c r="F694" s="48"/>
      <c r="G694" s="24"/>
      <c r="H694" s="49"/>
      <c r="I694" s="24"/>
      <c r="J694" s="24"/>
      <c r="K694" s="24"/>
      <c r="L694" s="24"/>
      <c r="M694" s="24"/>
      <c r="N694" s="24"/>
      <c r="O694" s="24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4"/>
      <c r="AA694" s="24"/>
      <c r="AB694" s="24"/>
      <c r="AC694" s="24"/>
      <c r="AD694" s="136"/>
      <c r="AE694" s="136"/>
      <c r="AF694" s="24"/>
      <c r="AG694" s="24"/>
      <c r="AH694" s="24"/>
      <c r="AI694" s="24"/>
      <c r="AJ694" s="24"/>
      <c r="AK694" s="24"/>
      <c r="AL694" s="180"/>
      <c r="AM694" s="24"/>
      <c r="AN694" s="24"/>
      <c r="AO694" s="24"/>
      <c r="AP694" s="29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F694" s="416"/>
      <c r="CG694" s="416"/>
      <c r="CH694" s="416"/>
      <c r="CI694" s="416"/>
      <c r="CK694" s="24"/>
      <c r="CL694" s="24"/>
      <c r="CM694" s="24"/>
      <c r="CN694" s="24"/>
      <c r="CO694" s="24"/>
      <c r="CP694" s="24"/>
      <c r="CQ694" s="24"/>
      <c r="CR694" s="24"/>
      <c r="CS694" s="24"/>
      <c r="CT694" s="474"/>
      <c r="CU694" s="24"/>
      <c r="CV694" s="24"/>
      <c r="CW694" s="24"/>
      <c r="CX694" s="475"/>
      <c r="CY694" s="475"/>
      <c r="CZ694" s="475"/>
      <c r="DA694" s="475"/>
    </row>
    <row r="695" spans="1:105">
      <c r="A695" s="11"/>
      <c r="B695" s="24"/>
      <c r="C695" s="24"/>
      <c r="D695" s="24"/>
      <c r="E695" s="24"/>
      <c r="F695" s="48"/>
      <c r="G695" s="24"/>
      <c r="H695" s="49"/>
      <c r="I695" s="24"/>
      <c r="J695" s="24"/>
      <c r="K695" s="24"/>
      <c r="L695" s="24"/>
      <c r="M695" s="24"/>
      <c r="N695" s="24"/>
      <c r="O695" s="24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4"/>
      <c r="AA695" s="24"/>
      <c r="AB695" s="24"/>
      <c r="AC695" s="24"/>
      <c r="AD695" s="136"/>
      <c r="AE695" s="136"/>
      <c r="AF695" s="24"/>
      <c r="AG695" s="24"/>
      <c r="AH695" s="24"/>
      <c r="AI695" s="24"/>
      <c r="AJ695" s="24"/>
      <c r="AK695" s="24"/>
      <c r="AL695" s="180"/>
      <c r="AM695" s="24"/>
      <c r="AN695" s="24"/>
      <c r="AO695" s="24"/>
      <c r="AP695" s="29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F695" s="416"/>
      <c r="CG695" s="416"/>
      <c r="CH695" s="416"/>
      <c r="CI695" s="416"/>
      <c r="CK695" s="24"/>
      <c r="CL695" s="24"/>
      <c r="CM695" s="24"/>
      <c r="CN695" s="24"/>
      <c r="CO695" s="24"/>
      <c r="CP695" s="24"/>
      <c r="CQ695" s="24"/>
      <c r="CR695" s="24"/>
      <c r="CS695" s="24"/>
      <c r="CT695" s="474"/>
      <c r="CU695" s="24"/>
      <c r="CV695" s="24"/>
      <c r="CW695" s="24"/>
      <c r="CX695" s="475"/>
      <c r="CY695" s="475"/>
      <c r="CZ695" s="475"/>
      <c r="DA695" s="475"/>
    </row>
    <row r="696" spans="1:105">
      <c r="A696" s="11"/>
      <c r="B696" s="24"/>
      <c r="C696" s="24"/>
      <c r="D696" s="24"/>
      <c r="E696" s="24"/>
      <c r="F696" s="48"/>
      <c r="G696" s="24"/>
      <c r="H696" s="49"/>
      <c r="I696" s="24"/>
      <c r="J696" s="24"/>
      <c r="K696" s="24"/>
      <c r="L696" s="24"/>
      <c r="M696" s="24"/>
      <c r="N696" s="24"/>
      <c r="O696" s="24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4"/>
      <c r="AA696" s="24"/>
      <c r="AB696" s="24"/>
      <c r="AC696" s="24"/>
      <c r="AD696" s="136"/>
      <c r="AE696" s="136"/>
      <c r="AF696" s="24"/>
      <c r="AG696" s="24"/>
      <c r="AH696" s="24"/>
      <c r="AI696" s="24"/>
      <c r="AJ696" s="24"/>
      <c r="AK696" s="24"/>
      <c r="AL696" s="180"/>
      <c r="AM696" s="24"/>
      <c r="AN696" s="24"/>
      <c r="AO696" s="24"/>
      <c r="AP696" s="29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F696" s="416"/>
      <c r="CG696" s="416"/>
      <c r="CH696" s="416"/>
      <c r="CI696" s="416"/>
      <c r="CK696" s="24"/>
      <c r="CL696" s="24"/>
      <c r="CM696" s="24"/>
      <c r="CN696" s="24"/>
      <c r="CO696" s="24"/>
      <c r="CP696" s="24"/>
      <c r="CQ696" s="24"/>
      <c r="CR696" s="24"/>
      <c r="CS696" s="24"/>
      <c r="CT696" s="474"/>
      <c r="CU696" s="24"/>
      <c r="CV696" s="24"/>
      <c r="CW696" s="24"/>
      <c r="CX696" s="475"/>
      <c r="CY696" s="475"/>
      <c r="CZ696" s="475"/>
      <c r="DA696" s="475"/>
    </row>
    <row r="697" spans="1:105">
      <c r="A697" s="11"/>
      <c r="B697" s="24"/>
      <c r="C697" s="24"/>
      <c r="D697" s="24"/>
      <c r="E697" s="24"/>
      <c r="F697" s="48"/>
      <c r="G697" s="24"/>
      <c r="H697" s="49"/>
      <c r="I697" s="24"/>
      <c r="J697" s="24"/>
      <c r="K697" s="24"/>
      <c r="L697" s="24"/>
      <c r="M697" s="24"/>
      <c r="N697" s="24"/>
      <c r="O697" s="24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4"/>
      <c r="AA697" s="24"/>
      <c r="AB697" s="24"/>
      <c r="AC697" s="24"/>
      <c r="AD697" s="136"/>
      <c r="AE697" s="136"/>
      <c r="AF697" s="24"/>
      <c r="AG697" s="24"/>
      <c r="AH697" s="24"/>
      <c r="AI697" s="24"/>
      <c r="AJ697" s="24"/>
      <c r="AK697" s="24"/>
      <c r="AL697" s="180"/>
      <c r="AM697" s="24"/>
      <c r="AN697" s="24"/>
      <c r="AO697" s="24"/>
      <c r="AP697" s="29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F697" s="416"/>
      <c r="CG697" s="416"/>
      <c r="CH697" s="416"/>
      <c r="CI697" s="416"/>
      <c r="CK697" s="24"/>
      <c r="CL697" s="24"/>
      <c r="CM697" s="24"/>
      <c r="CN697" s="24"/>
      <c r="CO697" s="24"/>
      <c r="CP697" s="24"/>
      <c r="CQ697" s="24"/>
      <c r="CR697" s="24"/>
      <c r="CS697" s="24"/>
      <c r="CT697" s="474"/>
      <c r="CU697" s="24"/>
      <c r="CV697" s="24"/>
      <c r="CW697" s="24"/>
      <c r="CX697" s="475"/>
      <c r="CY697" s="475"/>
      <c r="CZ697" s="475"/>
      <c r="DA697" s="475"/>
    </row>
    <row r="698" spans="1:105">
      <c r="A698" s="11"/>
      <c r="B698" s="24"/>
      <c r="C698" s="24"/>
      <c r="D698" s="24"/>
      <c r="E698" s="24"/>
      <c r="F698" s="48"/>
      <c r="G698" s="24"/>
      <c r="H698" s="49"/>
      <c r="I698" s="24"/>
      <c r="J698" s="24"/>
      <c r="K698" s="24"/>
      <c r="L698" s="24"/>
      <c r="M698" s="24"/>
      <c r="N698" s="24"/>
      <c r="O698" s="24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4"/>
      <c r="AA698" s="24"/>
      <c r="AB698" s="24"/>
      <c r="AC698" s="24"/>
      <c r="AD698" s="136"/>
      <c r="AE698" s="136"/>
      <c r="AF698" s="24"/>
      <c r="AG698" s="24"/>
      <c r="AH698" s="24"/>
      <c r="AI698" s="24"/>
      <c r="AJ698" s="24"/>
      <c r="AK698" s="24"/>
      <c r="AL698" s="180"/>
      <c r="AM698" s="24"/>
      <c r="AN698" s="24"/>
      <c r="AO698" s="24"/>
      <c r="AP698" s="29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F698" s="416"/>
      <c r="CG698" s="416"/>
      <c r="CH698" s="416"/>
      <c r="CI698" s="416"/>
      <c r="CK698" s="24"/>
      <c r="CL698" s="24"/>
      <c r="CM698" s="24"/>
      <c r="CN698" s="24"/>
      <c r="CO698" s="24"/>
      <c r="CP698" s="24"/>
      <c r="CQ698" s="24"/>
      <c r="CR698" s="24"/>
      <c r="CS698" s="24"/>
      <c r="CT698" s="474"/>
      <c r="CU698" s="24"/>
      <c r="CV698" s="24"/>
      <c r="CW698" s="24"/>
      <c r="CX698" s="475"/>
      <c r="CY698" s="475"/>
      <c r="CZ698" s="475"/>
      <c r="DA698" s="475"/>
    </row>
    <row r="699" spans="1:105">
      <c r="A699" s="11"/>
      <c r="B699" s="24"/>
      <c r="C699" s="24"/>
      <c r="D699" s="24"/>
      <c r="E699" s="24"/>
      <c r="F699" s="48"/>
      <c r="G699" s="24"/>
      <c r="H699" s="49"/>
      <c r="I699" s="24"/>
      <c r="J699" s="24"/>
      <c r="K699" s="24"/>
      <c r="L699" s="24"/>
      <c r="M699" s="24"/>
      <c r="N699" s="24"/>
      <c r="O699" s="24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4"/>
      <c r="AA699" s="24"/>
      <c r="AB699" s="24"/>
      <c r="AC699" s="24"/>
      <c r="AD699" s="136"/>
      <c r="AE699" s="136"/>
      <c r="AF699" s="24"/>
      <c r="AG699" s="24"/>
      <c r="AH699" s="24"/>
      <c r="AI699" s="24"/>
      <c r="AJ699" s="24"/>
      <c r="AK699" s="24"/>
      <c r="AL699" s="180"/>
      <c r="AM699" s="24"/>
      <c r="AN699" s="24"/>
      <c r="AO699" s="24"/>
      <c r="AP699" s="29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F699" s="416"/>
      <c r="CG699" s="416"/>
      <c r="CH699" s="416"/>
      <c r="CI699" s="416"/>
      <c r="CK699" s="24"/>
      <c r="CL699" s="24"/>
      <c r="CM699" s="24"/>
      <c r="CN699" s="24"/>
      <c r="CO699" s="24"/>
      <c r="CP699" s="24"/>
      <c r="CQ699" s="24"/>
      <c r="CR699" s="24"/>
      <c r="CS699" s="24"/>
      <c r="CT699" s="474"/>
      <c r="CU699" s="24"/>
      <c r="CV699" s="24"/>
      <c r="CW699" s="24"/>
      <c r="CX699" s="475"/>
      <c r="CY699" s="475"/>
      <c r="CZ699" s="475"/>
      <c r="DA699" s="475"/>
    </row>
    <row r="700" spans="1:105">
      <c r="A700" s="11"/>
      <c r="B700" s="24"/>
      <c r="C700" s="24"/>
      <c r="D700" s="24"/>
      <c r="E700" s="24"/>
      <c r="F700" s="48"/>
      <c r="G700" s="24"/>
      <c r="H700" s="49"/>
      <c r="I700" s="24"/>
      <c r="J700" s="24"/>
      <c r="K700" s="24"/>
      <c r="L700" s="24"/>
      <c r="M700" s="24"/>
      <c r="N700" s="24"/>
      <c r="O700" s="24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4"/>
      <c r="AA700" s="24"/>
      <c r="AB700" s="24"/>
      <c r="AC700" s="24"/>
      <c r="AD700" s="136"/>
      <c r="AE700" s="136"/>
      <c r="AF700" s="24"/>
      <c r="AG700" s="24"/>
      <c r="AH700" s="24"/>
      <c r="AI700" s="24"/>
      <c r="AJ700" s="24"/>
      <c r="AK700" s="24"/>
      <c r="AL700" s="180"/>
      <c r="AM700" s="24"/>
      <c r="AN700" s="24"/>
      <c r="AO700" s="24"/>
      <c r="AP700" s="29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F700" s="416"/>
      <c r="CG700" s="416"/>
      <c r="CH700" s="416"/>
      <c r="CI700" s="416"/>
      <c r="CK700" s="24"/>
      <c r="CL700" s="24"/>
      <c r="CM700" s="24"/>
      <c r="CN700" s="24"/>
      <c r="CO700" s="24"/>
      <c r="CP700" s="24"/>
      <c r="CQ700" s="24"/>
      <c r="CR700" s="24"/>
      <c r="CS700" s="24"/>
      <c r="CT700" s="474"/>
      <c r="CU700" s="24"/>
      <c r="CV700" s="24"/>
      <c r="CW700" s="24"/>
      <c r="CX700" s="475"/>
      <c r="CY700" s="475"/>
      <c r="CZ700" s="475"/>
      <c r="DA700" s="475"/>
    </row>
    <row r="701" spans="1:105">
      <c r="A701" s="11"/>
      <c r="B701" s="24"/>
      <c r="C701" s="24"/>
      <c r="D701" s="24"/>
      <c r="E701" s="24"/>
      <c r="F701" s="48"/>
      <c r="G701" s="24"/>
      <c r="H701" s="49"/>
      <c r="I701" s="24"/>
      <c r="J701" s="24"/>
      <c r="K701" s="24"/>
      <c r="L701" s="24"/>
      <c r="M701" s="24"/>
      <c r="N701" s="24"/>
      <c r="O701" s="24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4"/>
      <c r="AA701" s="24"/>
      <c r="AB701" s="24"/>
      <c r="AC701" s="24"/>
      <c r="AD701" s="136"/>
      <c r="AE701" s="136"/>
      <c r="AF701" s="24"/>
      <c r="AG701" s="24"/>
      <c r="AH701" s="24"/>
      <c r="AI701" s="24"/>
      <c r="AJ701" s="24"/>
      <c r="AK701" s="24"/>
      <c r="AL701" s="180"/>
      <c r="AM701" s="24"/>
      <c r="AN701" s="24"/>
      <c r="AO701" s="24"/>
      <c r="AP701" s="29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F701" s="416"/>
      <c r="CG701" s="416"/>
      <c r="CH701" s="416"/>
      <c r="CI701" s="416"/>
      <c r="CK701" s="24"/>
      <c r="CL701" s="24"/>
      <c r="CM701" s="24"/>
      <c r="CN701" s="24"/>
      <c r="CO701" s="24"/>
      <c r="CP701" s="24"/>
      <c r="CQ701" s="24"/>
      <c r="CR701" s="24"/>
      <c r="CS701" s="24"/>
      <c r="CT701" s="474"/>
      <c r="CU701" s="24"/>
      <c r="CV701" s="24"/>
      <c r="CW701" s="24"/>
      <c r="CX701" s="475"/>
      <c r="CY701" s="475"/>
      <c r="CZ701" s="475"/>
      <c r="DA701" s="475"/>
    </row>
    <row r="702" spans="1:105">
      <c r="A702" s="11"/>
      <c r="B702" s="24"/>
      <c r="C702" s="24"/>
      <c r="D702" s="24"/>
      <c r="E702" s="24"/>
      <c r="F702" s="48"/>
      <c r="G702" s="24"/>
      <c r="H702" s="49"/>
      <c r="I702" s="24"/>
      <c r="J702" s="24"/>
      <c r="K702" s="24"/>
      <c r="L702" s="24"/>
      <c r="M702" s="24"/>
      <c r="N702" s="24"/>
      <c r="O702" s="24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4"/>
      <c r="AA702" s="24"/>
      <c r="AB702" s="24"/>
      <c r="AC702" s="24"/>
      <c r="AD702" s="136"/>
      <c r="AE702" s="136"/>
      <c r="AF702" s="24"/>
      <c r="AG702" s="24"/>
      <c r="AH702" s="24"/>
      <c r="AI702" s="24"/>
      <c r="AJ702" s="24"/>
      <c r="AK702" s="24"/>
      <c r="AL702" s="180"/>
      <c r="AM702" s="24"/>
      <c r="AN702" s="24"/>
      <c r="AO702" s="24"/>
      <c r="AP702" s="29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F702" s="416"/>
      <c r="CG702" s="416"/>
      <c r="CH702" s="416"/>
      <c r="CI702" s="416"/>
      <c r="CK702" s="24"/>
      <c r="CL702" s="24"/>
      <c r="CM702" s="24"/>
      <c r="CN702" s="24"/>
      <c r="CO702" s="24"/>
      <c r="CP702" s="24"/>
      <c r="CQ702" s="24"/>
      <c r="CR702" s="24"/>
      <c r="CS702" s="24"/>
      <c r="CT702" s="474"/>
      <c r="CU702" s="24"/>
      <c r="CV702" s="24"/>
      <c r="CW702" s="24"/>
      <c r="CX702" s="475"/>
      <c r="CY702" s="475"/>
      <c r="CZ702" s="475"/>
      <c r="DA702" s="475"/>
    </row>
    <row r="703" spans="1:105">
      <c r="A703" s="11"/>
      <c r="B703" s="24"/>
      <c r="C703" s="24"/>
      <c r="D703" s="24"/>
      <c r="E703" s="24"/>
      <c r="F703" s="48"/>
      <c r="G703" s="24"/>
      <c r="H703" s="49"/>
      <c r="I703" s="24"/>
      <c r="J703" s="24"/>
      <c r="K703" s="24"/>
      <c r="L703" s="24"/>
      <c r="M703" s="24"/>
      <c r="N703" s="24"/>
      <c r="O703" s="24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4"/>
      <c r="AA703" s="24"/>
      <c r="AB703" s="24"/>
      <c r="AC703" s="24"/>
      <c r="AD703" s="136"/>
      <c r="AE703" s="136"/>
      <c r="AF703" s="24"/>
      <c r="AG703" s="24"/>
      <c r="AH703" s="24"/>
      <c r="AI703" s="24"/>
      <c r="AJ703" s="24"/>
      <c r="AK703" s="24"/>
      <c r="AL703" s="180"/>
      <c r="AM703" s="24"/>
      <c r="AN703" s="24"/>
      <c r="AO703" s="24"/>
      <c r="AP703" s="29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F703" s="416"/>
      <c r="CG703" s="416"/>
      <c r="CH703" s="416"/>
      <c r="CI703" s="416"/>
      <c r="CK703" s="24"/>
      <c r="CL703" s="24"/>
      <c r="CM703" s="24"/>
      <c r="CN703" s="24"/>
      <c r="CO703" s="24"/>
      <c r="CP703" s="24"/>
      <c r="CQ703" s="24"/>
      <c r="CR703" s="24"/>
      <c r="CS703" s="24"/>
      <c r="CT703" s="474"/>
      <c r="CU703" s="24"/>
      <c r="CV703" s="24"/>
      <c r="CW703" s="24"/>
      <c r="CX703" s="475"/>
      <c r="CY703" s="475"/>
      <c r="CZ703" s="475"/>
      <c r="DA703" s="475"/>
    </row>
    <row r="704" spans="1:105">
      <c r="A704" s="11"/>
      <c r="B704" s="24"/>
      <c r="C704" s="24"/>
      <c r="D704" s="24"/>
      <c r="E704" s="24"/>
      <c r="F704" s="48"/>
      <c r="G704" s="24"/>
      <c r="H704" s="49"/>
      <c r="I704" s="24"/>
      <c r="J704" s="24"/>
      <c r="K704" s="24"/>
      <c r="L704" s="24"/>
      <c r="M704" s="24"/>
      <c r="N704" s="24"/>
      <c r="O704" s="24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4"/>
      <c r="AA704" s="24"/>
      <c r="AB704" s="24"/>
      <c r="AC704" s="24"/>
      <c r="AD704" s="136"/>
      <c r="AE704" s="136"/>
      <c r="AF704" s="24"/>
      <c r="AG704" s="24"/>
      <c r="AH704" s="24"/>
      <c r="AI704" s="24"/>
      <c r="AJ704" s="24"/>
      <c r="AK704" s="24"/>
      <c r="AL704" s="180"/>
      <c r="AM704" s="24"/>
      <c r="AN704" s="24"/>
      <c r="AO704" s="24"/>
      <c r="AP704" s="29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F704" s="416"/>
      <c r="CG704" s="416"/>
      <c r="CH704" s="416"/>
      <c r="CI704" s="416"/>
      <c r="CK704" s="24"/>
      <c r="CL704" s="24"/>
      <c r="CM704" s="24"/>
      <c r="CN704" s="24"/>
      <c r="CO704" s="24"/>
      <c r="CP704" s="24"/>
      <c r="CQ704" s="24"/>
      <c r="CR704" s="24"/>
      <c r="CS704" s="24"/>
      <c r="CT704" s="474"/>
      <c r="CU704" s="24"/>
      <c r="CV704" s="24"/>
      <c r="CW704" s="24"/>
      <c r="CX704" s="475"/>
      <c r="CY704" s="475"/>
      <c r="CZ704" s="475"/>
      <c r="DA704" s="475"/>
    </row>
    <row r="705" spans="1:105">
      <c r="A705" s="11"/>
      <c r="B705" s="24"/>
      <c r="C705" s="24"/>
      <c r="D705" s="24"/>
      <c r="E705" s="24"/>
      <c r="F705" s="48"/>
      <c r="G705" s="24"/>
      <c r="H705" s="49"/>
      <c r="I705" s="24"/>
      <c r="J705" s="24"/>
      <c r="K705" s="24"/>
      <c r="L705" s="24"/>
      <c r="M705" s="24"/>
      <c r="N705" s="24"/>
      <c r="O705" s="24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4"/>
      <c r="AA705" s="24"/>
      <c r="AB705" s="24"/>
      <c r="AC705" s="24"/>
      <c r="AD705" s="136"/>
      <c r="AE705" s="136"/>
      <c r="AF705" s="24"/>
      <c r="AG705" s="24"/>
      <c r="AH705" s="24"/>
      <c r="AI705" s="24"/>
      <c r="AJ705" s="24"/>
      <c r="AK705" s="24"/>
      <c r="AL705" s="180"/>
      <c r="AM705" s="24"/>
      <c r="AN705" s="24"/>
      <c r="AO705" s="24"/>
      <c r="AP705" s="29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F705" s="416"/>
      <c r="CG705" s="416"/>
      <c r="CH705" s="416"/>
      <c r="CI705" s="416"/>
      <c r="CK705" s="24"/>
      <c r="CL705" s="24"/>
      <c r="CM705" s="24"/>
      <c r="CN705" s="24"/>
      <c r="CO705" s="24"/>
      <c r="CP705" s="24"/>
      <c r="CQ705" s="24"/>
      <c r="CR705" s="24"/>
      <c r="CS705" s="24"/>
      <c r="CT705" s="474"/>
      <c r="CU705" s="24"/>
      <c r="CV705" s="24"/>
      <c r="CW705" s="24"/>
      <c r="CX705" s="475"/>
      <c r="CY705" s="475"/>
      <c r="CZ705" s="475"/>
      <c r="DA705" s="475"/>
    </row>
    <row r="706" spans="1:105">
      <c r="A706" s="11"/>
      <c r="B706" s="24"/>
      <c r="C706" s="24"/>
      <c r="D706" s="24"/>
      <c r="E706" s="24"/>
      <c r="F706" s="48"/>
      <c r="G706" s="24"/>
      <c r="H706" s="49"/>
      <c r="I706" s="24"/>
      <c r="J706" s="24"/>
      <c r="K706" s="24"/>
      <c r="L706" s="24"/>
      <c r="M706" s="24"/>
      <c r="N706" s="24"/>
      <c r="O706" s="24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4"/>
      <c r="AA706" s="24"/>
      <c r="AB706" s="24"/>
      <c r="AC706" s="24"/>
      <c r="AD706" s="136"/>
      <c r="AE706" s="136"/>
      <c r="AF706" s="24"/>
      <c r="AG706" s="24"/>
      <c r="AH706" s="24"/>
      <c r="AI706" s="24"/>
      <c r="AJ706" s="24"/>
      <c r="AK706" s="24"/>
      <c r="AL706" s="180"/>
      <c r="AM706" s="24"/>
      <c r="AN706" s="24"/>
      <c r="AO706" s="24"/>
      <c r="AP706" s="29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F706" s="416"/>
      <c r="CG706" s="416"/>
      <c r="CH706" s="416"/>
      <c r="CI706" s="416"/>
      <c r="CK706" s="24"/>
      <c r="CL706" s="24"/>
      <c r="CM706" s="24"/>
      <c r="CN706" s="24"/>
      <c r="CO706" s="24"/>
      <c r="CP706" s="24"/>
      <c r="CQ706" s="24"/>
      <c r="CR706" s="24"/>
      <c r="CS706" s="24"/>
      <c r="CT706" s="474"/>
      <c r="CU706" s="24"/>
      <c r="CV706" s="24"/>
      <c r="CW706" s="24"/>
      <c r="CX706" s="475"/>
      <c r="CY706" s="475"/>
      <c r="CZ706" s="475"/>
      <c r="DA706" s="475"/>
    </row>
    <row r="707" spans="1:105">
      <c r="A707" s="11"/>
      <c r="B707" s="24"/>
      <c r="C707" s="24"/>
      <c r="D707" s="24"/>
      <c r="E707" s="24"/>
      <c r="F707" s="48"/>
      <c r="G707" s="24"/>
      <c r="H707" s="49"/>
      <c r="I707" s="24"/>
      <c r="J707" s="24"/>
      <c r="K707" s="24"/>
      <c r="L707" s="24"/>
      <c r="M707" s="24"/>
      <c r="N707" s="24"/>
      <c r="O707" s="24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4"/>
      <c r="AA707" s="24"/>
      <c r="AB707" s="24"/>
      <c r="AC707" s="24"/>
      <c r="AD707" s="136"/>
      <c r="AE707" s="136"/>
      <c r="AF707" s="24"/>
      <c r="AG707" s="24"/>
      <c r="AH707" s="24"/>
      <c r="AI707" s="24"/>
      <c r="AJ707" s="24"/>
      <c r="AK707" s="24"/>
      <c r="AL707" s="180"/>
      <c r="AM707" s="24"/>
      <c r="AN707" s="24"/>
      <c r="AO707" s="24"/>
      <c r="AP707" s="29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F707" s="416"/>
      <c r="CG707" s="416"/>
      <c r="CH707" s="416"/>
      <c r="CI707" s="416"/>
      <c r="CK707" s="24"/>
      <c r="CL707" s="24"/>
      <c r="CM707" s="24"/>
      <c r="CN707" s="24"/>
      <c r="CO707" s="24"/>
      <c r="CP707" s="24"/>
      <c r="CQ707" s="24"/>
      <c r="CR707" s="24"/>
      <c r="CS707" s="24"/>
      <c r="CT707" s="474"/>
      <c r="CU707" s="24"/>
      <c r="CV707" s="24"/>
      <c r="CW707" s="24"/>
      <c r="CX707" s="475"/>
      <c r="CY707" s="475"/>
      <c r="CZ707" s="475"/>
      <c r="DA707" s="475"/>
    </row>
    <row r="708" spans="1:105">
      <c r="A708" s="11"/>
      <c r="B708" s="24"/>
      <c r="C708" s="24"/>
      <c r="D708" s="24"/>
      <c r="E708" s="24"/>
      <c r="F708" s="48"/>
      <c r="G708" s="24"/>
      <c r="H708" s="49"/>
      <c r="I708" s="24"/>
      <c r="J708" s="24"/>
      <c r="K708" s="24"/>
      <c r="L708" s="24"/>
      <c r="M708" s="24"/>
      <c r="N708" s="24"/>
      <c r="O708" s="24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4"/>
      <c r="AA708" s="24"/>
      <c r="AB708" s="24"/>
      <c r="AC708" s="24"/>
      <c r="AD708" s="136"/>
      <c r="AE708" s="136"/>
      <c r="AF708" s="24"/>
      <c r="AG708" s="24"/>
      <c r="AH708" s="24"/>
      <c r="AI708" s="24"/>
      <c r="AJ708" s="24"/>
      <c r="AK708" s="24"/>
      <c r="AL708" s="180"/>
      <c r="AM708" s="24"/>
      <c r="AN708" s="24"/>
      <c r="AO708" s="24"/>
      <c r="AP708" s="29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F708" s="416"/>
      <c r="CG708" s="416"/>
      <c r="CH708" s="416"/>
      <c r="CI708" s="416"/>
      <c r="CK708" s="24"/>
      <c r="CL708" s="24"/>
      <c r="CM708" s="24"/>
      <c r="CN708" s="24"/>
      <c r="CO708" s="24"/>
      <c r="CP708" s="24"/>
      <c r="CQ708" s="24"/>
      <c r="CR708" s="24"/>
      <c r="CS708" s="24"/>
      <c r="CT708" s="474"/>
      <c r="CU708" s="24"/>
      <c r="CV708" s="24"/>
      <c r="CW708" s="24"/>
      <c r="CX708" s="475"/>
      <c r="CY708" s="475"/>
      <c r="CZ708" s="475"/>
      <c r="DA708" s="475"/>
    </row>
    <row r="709" spans="1:105">
      <c r="A709" s="11"/>
      <c r="B709" s="24"/>
      <c r="C709" s="24"/>
      <c r="D709" s="24"/>
      <c r="E709" s="24"/>
      <c r="F709" s="48"/>
      <c r="G709" s="24"/>
      <c r="H709" s="49"/>
      <c r="I709" s="24"/>
      <c r="J709" s="24"/>
      <c r="K709" s="24"/>
      <c r="L709" s="24"/>
      <c r="M709" s="24"/>
      <c r="N709" s="24"/>
      <c r="O709" s="24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4"/>
      <c r="AA709" s="24"/>
      <c r="AB709" s="24"/>
      <c r="AC709" s="24"/>
      <c r="AD709" s="136"/>
      <c r="AE709" s="136"/>
      <c r="AF709" s="24"/>
      <c r="AG709" s="24"/>
      <c r="AH709" s="24"/>
      <c r="AI709" s="24"/>
      <c r="AJ709" s="24"/>
      <c r="AK709" s="24"/>
      <c r="AL709" s="180"/>
      <c r="AM709" s="24"/>
      <c r="AN709" s="24"/>
      <c r="AO709" s="24"/>
      <c r="AP709" s="29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F709" s="416"/>
      <c r="CG709" s="416"/>
      <c r="CH709" s="416"/>
      <c r="CI709" s="416"/>
      <c r="CK709" s="24"/>
      <c r="CL709" s="24"/>
      <c r="CM709" s="24"/>
      <c r="CN709" s="24"/>
      <c r="CO709" s="24"/>
      <c r="CP709" s="24"/>
      <c r="CQ709" s="24"/>
      <c r="CR709" s="24"/>
      <c r="CS709" s="24"/>
      <c r="CT709" s="474"/>
      <c r="CU709" s="24"/>
      <c r="CV709" s="24"/>
      <c r="CW709" s="24"/>
      <c r="CX709" s="475"/>
      <c r="CY709" s="475"/>
      <c r="CZ709" s="475"/>
      <c r="DA709" s="475"/>
    </row>
    <row r="710" spans="1:105">
      <c r="A710" s="11"/>
      <c r="B710" s="24"/>
      <c r="C710" s="24"/>
      <c r="D710" s="24"/>
      <c r="E710" s="24"/>
      <c r="F710" s="48"/>
      <c r="G710" s="24"/>
      <c r="H710" s="49"/>
      <c r="I710" s="24"/>
      <c r="J710" s="24"/>
      <c r="K710" s="24"/>
      <c r="L710" s="24"/>
      <c r="M710" s="24"/>
      <c r="N710" s="24"/>
      <c r="O710" s="24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4"/>
      <c r="AA710" s="24"/>
      <c r="AB710" s="24"/>
      <c r="AC710" s="24"/>
      <c r="AD710" s="136"/>
      <c r="AE710" s="136"/>
      <c r="AF710" s="24"/>
      <c r="AG710" s="24"/>
      <c r="AH710" s="24"/>
      <c r="AI710" s="24"/>
      <c r="AJ710" s="24"/>
      <c r="AK710" s="24"/>
      <c r="AL710" s="180"/>
      <c r="AM710" s="24"/>
      <c r="AN710" s="24"/>
      <c r="AO710" s="24"/>
      <c r="AP710" s="29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F710" s="416"/>
      <c r="CG710" s="416"/>
      <c r="CH710" s="416"/>
      <c r="CI710" s="416"/>
      <c r="CK710" s="24"/>
      <c r="CL710" s="24"/>
      <c r="CM710" s="24"/>
      <c r="CN710" s="24"/>
      <c r="CO710" s="24"/>
      <c r="CP710" s="24"/>
      <c r="CQ710" s="24"/>
      <c r="CR710" s="24"/>
      <c r="CS710" s="24"/>
      <c r="CT710" s="474"/>
      <c r="CU710" s="24"/>
      <c r="CV710" s="24"/>
      <c r="CW710" s="24"/>
      <c r="CX710" s="475"/>
      <c r="CY710" s="475"/>
      <c r="CZ710" s="475"/>
      <c r="DA710" s="475"/>
    </row>
    <row r="711" spans="1:105">
      <c r="A711" s="11"/>
      <c r="B711" s="24"/>
      <c r="C711" s="24"/>
      <c r="D711" s="24"/>
      <c r="E711" s="24"/>
      <c r="F711" s="48"/>
      <c r="G711" s="24"/>
      <c r="H711" s="49"/>
      <c r="I711" s="24"/>
      <c r="J711" s="24"/>
      <c r="K711" s="24"/>
      <c r="L711" s="24"/>
      <c r="M711" s="24"/>
      <c r="N711" s="24"/>
      <c r="O711" s="24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4"/>
      <c r="AA711" s="24"/>
      <c r="AB711" s="24"/>
      <c r="AC711" s="24"/>
      <c r="AD711" s="136"/>
      <c r="AE711" s="136"/>
      <c r="AF711" s="24"/>
      <c r="AG711" s="24"/>
      <c r="AH711" s="24"/>
      <c r="AI711" s="24"/>
      <c r="AJ711" s="24"/>
      <c r="AK711" s="24"/>
      <c r="AL711" s="180"/>
      <c r="AM711" s="24"/>
      <c r="AN711" s="24"/>
      <c r="AO711" s="24"/>
      <c r="AP711" s="29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F711" s="416"/>
      <c r="CG711" s="416"/>
      <c r="CH711" s="416"/>
      <c r="CI711" s="416"/>
      <c r="CK711" s="24"/>
      <c r="CL711" s="24"/>
      <c r="CM711" s="24"/>
      <c r="CN711" s="24"/>
      <c r="CO711" s="24"/>
      <c r="CP711" s="24"/>
      <c r="CQ711" s="24"/>
      <c r="CR711" s="24"/>
      <c r="CS711" s="24"/>
      <c r="CT711" s="474"/>
      <c r="CU711" s="24"/>
      <c r="CV711" s="24"/>
      <c r="CW711" s="24"/>
      <c r="CX711" s="475"/>
      <c r="CY711" s="475"/>
      <c r="CZ711" s="475"/>
      <c r="DA711" s="475"/>
    </row>
    <row r="712" spans="1:105">
      <c r="A712" s="11"/>
      <c r="B712" s="24"/>
      <c r="C712" s="24"/>
      <c r="D712" s="24"/>
      <c r="E712" s="24"/>
      <c r="F712" s="48"/>
      <c r="G712" s="24"/>
      <c r="H712" s="49"/>
      <c r="I712" s="24"/>
      <c r="J712" s="24"/>
      <c r="K712" s="24"/>
      <c r="L712" s="24"/>
      <c r="M712" s="24"/>
      <c r="N712" s="24"/>
      <c r="O712" s="24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4"/>
      <c r="AA712" s="24"/>
      <c r="AB712" s="24"/>
      <c r="AC712" s="24"/>
      <c r="AD712" s="136"/>
      <c r="AE712" s="136"/>
      <c r="AF712" s="24"/>
      <c r="AG712" s="24"/>
      <c r="AH712" s="24"/>
      <c r="AI712" s="24"/>
      <c r="AJ712" s="24"/>
      <c r="AK712" s="24"/>
      <c r="AL712" s="180"/>
      <c r="AM712" s="24"/>
      <c r="AN712" s="24"/>
      <c r="AO712" s="24"/>
      <c r="AP712" s="29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F712" s="416"/>
      <c r="CG712" s="416"/>
      <c r="CH712" s="416"/>
      <c r="CI712" s="416"/>
      <c r="CK712" s="24"/>
      <c r="CL712" s="24"/>
      <c r="CM712" s="24"/>
      <c r="CN712" s="24"/>
      <c r="CO712" s="24"/>
      <c r="CP712" s="24"/>
      <c r="CQ712" s="24"/>
      <c r="CR712" s="24"/>
      <c r="CS712" s="24"/>
      <c r="CT712" s="474"/>
      <c r="CU712" s="24"/>
      <c r="CV712" s="24"/>
      <c r="CW712" s="24"/>
      <c r="CX712" s="475"/>
      <c r="CY712" s="475"/>
      <c r="CZ712" s="475"/>
      <c r="DA712" s="475"/>
    </row>
    <row r="713" spans="1:105">
      <c r="A713" s="11"/>
      <c r="B713" s="24"/>
      <c r="C713" s="24"/>
      <c r="D713" s="24"/>
      <c r="E713" s="24"/>
      <c r="F713" s="48"/>
      <c r="G713" s="24"/>
      <c r="H713" s="49"/>
      <c r="I713" s="24"/>
      <c r="J713" s="24"/>
      <c r="K713" s="24"/>
      <c r="L713" s="24"/>
      <c r="M713" s="24"/>
      <c r="N713" s="24"/>
      <c r="O713" s="24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4"/>
      <c r="AA713" s="24"/>
      <c r="AB713" s="24"/>
      <c r="AC713" s="24"/>
      <c r="AD713" s="136"/>
      <c r="AE713" s="136"/>
      <c r="AF713" s="24"/>
      <c r="AG713" s="24"/>
      <c r="AH713" s="24"/>
      <c r="AI713" s="24"/>
      <c r="AJ713" s="24"/>
      <c r="AK713" s="24"/>
      <c r="AL713" s="180"/>
      <c r="AM713" s="24"/>
      <c r="AN713" s="24"/>
      <c r="AO713" s="24"/>
      <c r="AP713" s="29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F713" s="416"/>
      <c r="CG713" s="416"/>
      <c r="CH713" s="416"/>
      <c r="CI713" s="416"/>
      <c r="CK713" s="24"/>
      <c r="CL713" s="24"/>
      <c r="CM713" s="24"/>
      <c r="CN713" s="24"/>
      <c r="CO713" s="24"/>
      <c r="CP713" s="24"/>
      <c r="CQ713" s="24"/>
      <c r="CR713" s="24"/>
      <c r="CS713" s="24"/>
      <c r="CT713" s="474"/>
      <c r="CU713" s="24"/>
      <c r="CV713" s="24"/>
      <c r="CW713" s="24"/>
      <c r="CX713" s="475"/>
      <c r="CY713" s="475"/>
      <c r="CZ713" s="475"/>
      <c r="DA713" s="475"/>
    </row>
    <row r="714" spans="1:105">
      <c r="A714" s="11"/>
      <c r="B714" s="24"/>
      <c r="C714" s="24"/>
      <c r="D714" s="24"/>
      <c r="E714" s="24"/>
      <c r="F714" s="48"/>
      <c r="G714" s="24"/>
      <c r="H714" s="49"/>
      <c r="I714" s="24"/>
      <c r="J714" s="24"/>
      <c r="K714" s="24"/>
      <c r="L714" s="24"/>
      <c r="M714" s="24"/>
      <c r="N714" s="24"/>
      <c r="O714" s="24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4"/>
      <c r="AA714" s="24"/>
      <c r="AB714" s="24"/>
      <c r="AC714" s="24"/>
      <c r="AD714" s="136"/>
      <c r="AE714" s="136"/>
      <c r="AF714" s="24"/>
      <c r="AG714" s="24"/>
      <c r="AH714" s="24"/>
      <c r="AI714" s="24"/>
      <c r="AJ714" s="24"/>
      <c r="AK714" s="24"/>
      <c r="AL714" s="180"/>
      <c r="AM714" s="24"/>
      <c r="AN714" s="24"/>
      <c r="AO714" s="24"/>
      <c r="AP714" s="29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F714" s="416"/>
      <c r="CG714" s="416"/>
      <c r="CH714" s="416"/>
      <c r="CI714" s="416"/>
      <c r="CK714" s="24"/>
      <c r="CL714" s="24"/>
      <c r="CM714" s="24"/>
      <c r="CN714" s="24"/>
      <c r="CO714" s="24"/>
      <c r="CP714" s="24"/>
      <c r="CQ714" s="24"/>
      <c r="CR714" s="24"/>
      <c r="CS714" s="24"/>
      <c r="CT714" s="474"/>
      <c r="CU714" s="24"/>
      <c r="CV714" s="24"/>
      <c r="CW714" s="24"/>
      <c r="CX714" s="475"/>
      <c r="CY714" s="475"/>
      <c r="CZ714" s="475"/>
      <c r="DA714" s="475"/>
    </row>
    <row r="715" spans="1:105">
      <c r="A715" s="11"/>
      <c r="B715" s="24"/>
      <c r="C715" s="24"/>
      <c r="D715" s="24"/>
      <c r="E715" s="24"/>
      <c r="F715" s="48"/>
      <c r="G715" s="24"/>
      <c r="H715" s="49"/>
      <c r="I715" s="24"/>
      <c r="J715" s="24"/>
      <c r="K715" s="24"/>
      <c r="L715" s="24"/>
      <c r="M715" s="24"/>
      <c r="N715" s="24"/>
      <c r="O715" s="24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4"/>
      <c r="AA715" s="24"/>
      <c r="AB715" s="24"/>
      <c r="AC715" s="24"/>
      <c r="AD715" s="136"/>
      <c r="AE715" s="136"/>
      <c r="AF715" s="24"/>
      <c r="AG715" s="24"/>
      <c r="AH715" s="24"/>
      <c r="AI715" s="24"/>
      <c r="AJ715" s="24"/>
      <c r="AK715" s="24"/>
      <c r="AL715" s="180"/>
      <c r="AM715" s="24"/>
      <c r="AN715" s="24"/>
      <c r="AO715" s="24"/>
      <c r="AP715" s="29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F715" s="416"/>
      <c r="CG715" s="416"/>
      <c r="CH715" s="416"/>
      <c r="CI715" s="416"/>
      <c r="CK715" s="24"/>
      <c r="CL715" s="24"/>
      <c r="CM715" s="24"/>
      <c r="CN715" s="24"/>
      <c r="CO715" s="24"/>
      <c r="CP715" s="24"/>
      <c r="CQ715" s="24"/>
      <c r="CR715" s="24"/>
      <c r="CS715" s="24"/>
      <c r="CT715" s="474"/>
      <c r="CU715" s="24"/>
      <c r="CV715" s="24"/>
      <c r="CW715" s="24"/>
      <c r="CX715" s="475"/>
      <c r="CY715" s="475"/>
      <c r="CZ715" s="475"/>
      <c r="DA715" s="475"/>
    </row>
    <row r="716" spans="1:105">
      <c r="A716" s="11"/>
      <c r="B716" s="24"/>
      <c r="C716" s="24"/>
      <c r="D716" s="24"/>
      <c r="E716" s="24"/>
      <c r="F716" s="48"/>
      <c r="G716" s="24"/>
      <c r="H716" s="49"/>
      <c r="I716" s="24"/>
      <c r="J716" s="24"/>
      <c r="K716" s="24"/>
      <c r="L716" s="24"/>
      <c r="M716" s="24"/>
      <c r="N716" s="24"/>
      <c r="O716" s="24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4"/>
      <c r="AA716" s="24"/>
      <c r="AB716" s="24"/>
      <c r="AC716" s="24"/>
      <c r="AD716" s="136"/>
      <c r="AE716" s="136"/>
      <c r="AF716" s="24"/>
      <c r="AG716" s="24"/>
      <c r="AH716" s="24"/>
      <c r="AI716" s="24"/>
      <c r="AJ716" s="24"/>
      <c r="AK716" s="24"/>
      <c r="AL716" s="180"/>
      <c r="AM716" s="24"/>
      <c r="AN716" s="24"/>
      <c r="AO716" s="24"/>
      <c r="AP716" s="29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F716" s="416"/>
      <c r="CG716" s="416"/>
      <c r="CH716" s="416"/>
      <c r="CI716" s="416"/>
      <c r="CK716" s="24"/>
      <c r="CL716" s="24"/>
      <c r="CM716" s="24"/>
      <c r="CN716" s="24"/>
      <c r="CO716" s="24"/>
      <c r="CP716" s="24"/>
      <c r="CQ716" s="24"/>
      <c r="CR716" s="24"/>
      <c r="CS716" s="24"/>
      <c r="CT716" s="474"/>
      <c r="CU716" s="24"/>
      <c r="CV716" s="24"/>
      <c r="CW716" s="24"/>
      <c r="CX716" s="475"/>
      <c r="CY716" s="475"/>
      <c r="CZ716" s="475"/>
      <c r="DA716" s="475"/>
    </row>
    <row r="717" spans="1:105">
      <c r="A717" s="11"/>
      <c r="B717" s="24"/>
      <c r="C717" s="24"/>
      <c r="D717" s="24"/>
      <c r="E717" s="24"/>
      <c r="F717" s="48"/>
      <c r="G717" s="24"/>
      <c r="H717" s="49"/>
      <c r="I717" s="24"/>
      <c r="J717" s="24"/>
      <c r="K717" s="24"/>
      <c r="L717" s="24"/>
      <c r="M717" s="24"/>
      <c r="N717" s="24"/>
      <c r="O717" s="24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4"/>
      <c r="AA717" s="24"/>
      <c r="AB717" s="24"/>
      <c r="AC717" s="24"/>
      <c r="AD717" s="136"/>
      <c r="AE717" s="136"/>
      <c r="AF717" s="24"/>
      <c r="AG717" s="24"/>
      <c r="AH717" s="24"/>
      <c r="AI717" s="24"/>
      <c r="AJ717" s="24"/>
      <c r="AK717" s="24"/>
      <c r="AL717" s="180"/>
      <c r="AM717" s="24"/>
      <c r="AN717" s="24"/>
      <c r="AO717" s="24"/>
      <c r="AP717" s="29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F717" s="416"/>
      <c r="CG717" s="416"/>
      <c r="CH717" s="416"/>
      <c r="CI717" s="416"/>
      <c r="CK717" s="24"/>
      <c r="CL717" s="24"/>
      <c r="CM717" s="24"/>
      <c r="CN717" s="24"/>
      <c r="CO717" s="24"/>
      <c r="CP717" s="24"/>
      <c r="CQ717" s="24"/>
      <c r="CR717" s="24"/>
      <c r="CS717" s="24"/>
      <c r="CT717" s="474"/>
      <c r="CU717" s="24"/>
      <c r="CV717" s="24"/>
      <c r="CW717" s="24"/>
      <c r="CX717" s="475"/>
      <c r="CY717" s="475"/>
      <c r="CZ717" s="475"/>
      <c r="DA717" s="475"/>
    </row>
    <row r="718" spans="1:105">
      <c r="A718" s="11"/>
      <c r="B718" s="24"/>
      <c r="C718" s="24"/>
      <c r="D718" s="24"/>
      <c r="E718" s="24"/>
      <c r="F718" s="48"/>
      <c r="G718" s="24"/>
      <c r="H718" s="49"/>
      <c r="I718" s="24"/>
      <c r="J718" s="24"/>
      <c r="K718" s="24"/>
      <c r="L718" s="24"/>
      <c r="M718" s="24"/>
      <c r="N718" s="24"/>
      <c r="O718" s="24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4"/>
      <c r="AA718" s="24"/>
      <c r="AB718" s="24"/>
      <c r="AC718" s="24"/>
      <c r="AD718" s="136"/>
      <c r="AE718" s="136"/>
      <c r="AF718" s="24"/>
      <c r="AG718" s="24"/>
      <c r="AH718" s="24"/>
      <c r="AI718" s="24"/>
      <c r="AJ718" s="24"/>
      <c r="AK718" s="24"/>
      <c r="AL718" s="180"/>
      <c r="AM718" s="24"/>
      <c r="AN718" s="24"/>
      <c r="AO718" s="24"/>
      <c r="AP718" s="29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F718" s="416"/>
      <c r="CG718" s="416"/>
      <c r="CH718" s="416"/>
      <c r="CI718" s="416"/>
      <c r="CK718" s="24"/>
      <c r="CL718" s="24"/>
      <c r="CM718" s="24"/>
      <c r="CN718" s="24"/>
      <c r="CO718" s="24"/>
      <c r="CP718" s="24"/>
      <c r="CQ718" s="24"/>
      <c r="CR718" s="24"/>
      <c r="CS718" s="24"/>
      <c r="CT718" s="474"/>
      <c r="CU718" s="24"/>
      <c r="CV718" s="24"/>
      <c r="CW718" s="24"/>
      <c r="CX718" s="475"/>
      <c r="CY718" s="475"/>
      <c r="CZ718" s="475"/>
      <c r="DA718" s="475"/>
    </row>
    <row r="719" spans="1:105">
      <c r="A719" s="11"/>
      <c r="B719" s="24"/>
      <c r="C719" s="24"/>
      <c r="D719" s="24"/>
      <c r="E719" s="24"/>
      <c r="F719" s="48"/>
      <c r="G719" s="24"/>
      <c r="H719" s="49"/>
      <c r="I719" s="24"/>
      <c r="J719" s="24"/>
      <c r="K719" s="24"/>
      <c r="L719" s="24"/>
      <c r="M719" s="24"/>
      <c r="N719" s="24"/>
      <c r="O719" s="24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4"/>
      <c r="AA719" s="24"/>
      <c r="AB719" s="24"/>
      <c r="AC719" s="24"/>
      <c r="AD719" s="136"/>
      <c r="AE719" s="136"/>
      <c r="AF719" s="24"/>
      <c r="AG719" s="24"/>
      <c r="AH719" s="24"/>
      <c r="AI719" s="24"/>
      <c r="AJ719" s="24"/>
      <c r="AK719" s="24"/>
      <c r="AL719" s="180"/>
      <c r="AM719" s="24"/>
      <c r="AN719" s="24"/>
      <c r="AO719" s="24"/>
      <c r="AP719" s="29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F719" s="416"/>
      <c r="CG719" s="416"/>
      <c r="CH719" s="416"/>
      <c r="CI719" s="416"/>
      <c r="CK719" s="24"/>
      <c r="CL719" s="24"/>
      <c r="CM719" s="24"/>
      <c r="CN719" s="24"/>
      <c r="CO719" s="24"/>
      <c r="CP719" s="24"/>
      <c r="CQ719" s="24"/>
      <c r="CR719" s="24"/>
      <c r="CS719" s="24"/>
      <c r="CT719" s="474"/>
      <c r="CU719" s="24"/>
      <c r="CV719" s="24"/>
      <c r="CW719" s="24"/>
      <c r="CX719" s="475"/>
      <c r="CY719" s="475"/>
      <c r="CZ719" s="475"/>
      <c r="DA719" s="475"/>
    </row>
    <row r="720" spans="1:105">
      <c r="A720" s="11"/>
      <c r="B720" s="24"/>
      <c r="C720" s="24"/>
      <c r="D720" s="24"/>
      <c r="E720" s="24"/>
      <c r="F720" s="48"/>
      <c r="G720" s="24"/>
      <c r="H720" s="49"/>
      <c r="I720" s="24"/>
      <c r="J720" s="24"/>
      <c r="K720" s="24"/>
      <c r="L720" s="24"/>
      <c r="M720" s="24"/>
      <c r="N720" s="24"/>
      <c r="O720" s="24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4"/>
      <c r="AA720" s="24"/>
      <c r="AB720" s="24"/>
      <c r="AC720" s="24"/>
      <c r="AD720" s="136"/>
      <c r="AE720" s="136"/>
      <c r="AF720" s="24"/>
      <c r="AG720" s="24"/>
      <c r="AH720" s="24"/>
      <c r="AI720" s="24"/>
      <c r="AJ720" s="24"/>
      <c r="AK720" s="24"/>
      <c r="AL720" s="180"/>
      <c r="AM720" s="24"/>
      <c r="AN720" s="24"/>
      <c r="AO720" s="24"/>
      <c r="AP720" s="29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F720" s="416"/>
      <c r="CG720" s="416"/>
      <c r="CH720" s="416"/>
      <c r="CI720" s="416"/>
      <c r="CK720" s="24"/>
      <c r="CL720" s="24"/>
      <c r="CM720" s="24"/>
      <c r="CN720" s="24"/>
      <c r="CO720" s="24"/>
      <c r="CP720" s="24"/>
      <c r="CQ720" s="24"/>
      <c r="CR720" s="24"/>
      <c r="CS720" s="24"/>
      <c r="CT720" s="474"/>
      <c r="CU720" s="24"/>
      <c r="CV720" s="24"/>
      <c r="CW720" s="24"/>
      <c r="CX720" s="475"/>
      <c r="CY720" s="475"/>
      <c r="CZ720" s="475"/>
      <c r="DA720" s="475"/>
    </row>
    <row r="721" spans="1:105">
      <c r="A721" s="11"/>
      <c r="B721" s="24"/>
      <c r="C721" s="24"/>
      <c r="D721" s="24"/>
      <c r="E721" s="24"/>
      <c r="F721" s="48"/>
      <c r="G721" s="24"/>
      <c r="H721" s="49"/>
      <c r="I721" s="24"/>
      <c r="J721" s="24"/>
      <c r="K721" s="24"/>
      <c r="L721" s="24"/>
      <c r="M721" s="24"/>
      <c r="N721" s="24"/>
      <c r="O721" s="24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4"/>
      <c r="AA721" s="24"/>
      <c r="AB721" s="24"/>
      <c r="AC721" s="24"/>
      <c r="AD721" s="136"/>
      <c r="AE721" s="136"/>
      <c r="AF721" s="24"/>
      <c r="AG721" s="24"/>
      <c r="AH721" s="24"/>
      <c r="AI721" s="24"/>
      <c r="AJ721" s="24"/>
      <c r="AK721" s="24"/>
      <c r="AL721" s="180"/>
      <c r="AM721" s="24"/>
      <c r="AN721" s="24"/>
      <c r="AO721" s="24"/>
      <c r="AP721" s="29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F721" s="416"/>
      <c r="CG721" s="416"/>
      <c r="CH721" s="416"/>
      <c r="CI721" s="416"/>
      <c r="CK721" s="24"/>
      <c r="CL721" s="24"/>
      <c r="CM721" s="24"/>
      <c r="CN721" s="24"/>
      <c r="CO721" s="24"/>
      <c r="CP721" s="24"/>
      <c r="CQ721" s="24"/>
      <c r="CR721" s="24"/>
      <c r="CS721" s="24"/>
      <c r="CT721" s="474"/>
      <c r="CU721" s="24"/>
      <c r="CV721" s="24"/>
      <c r="CW721" s="24"/>
      <c r="CX721" s="475"/>
      <c r="CY721" s="475"/>
      <c r="CZ721" s="475"/>
      <c r="DA721" s="475"/>
    </row>
    <row r="722" spans="1:105">
      <c r="A722" s="11"/>
      <c r="B722" s="24"/>
      <c r="C722" s="24"/>
      <c r="D722" s="24"/>
      <c r="E722" s="24"/>
      <c r="F722" s="48"/>
      <c r="G722" s="24"/>
      <c r="H722" s="49"/>
      <c r="I722" s="24"/>
      <c r="J722" s="24"/>
      <c r="K722" s="24"/>
      <c r="L722" s="24"/>
      <c r="M722" s="24"/>
      <c r="N722" s="24"/>
      <c r="O722" s="24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4"/>
      <c r="AA722" s="24"/>
      <c r="AB722" s="24"/>
      <c r="AC722" s="24"/>
      <c r="AD722" s="136"/>
      <c r="AE722" s="136"/>
      <c r="AF722" s="24"/>
      <c r="AG722" s="24"/>
      <c r="AH722" s="24"/>
      <c r="AI722" s="24"/>
      <c r="AJ722" s="24"/>
      <c r="AK722" s="24"/>
      <c r="AL722" s="180"/>
      <c r="AM722" s="24"/>
      <c r="AN722" s="24"/>
      <c r="AO722" s="24"/>
      <c r="AP722" s="29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F722" s="416"/>
      <c r="CG722" s="416"/>
      <c r="CH722" s="416"/>
      <c r="CI722" s="416"/>
      <c r="CK722" s="24"/>
      <c r="CL722" s="24"/>
      <c r="CM722" s="24"/>
      <c r="CN722" s="24"/>
      <c r="CO722" s="24"/>
      <c r="CP722" s="24"/>
      <c r="CQ722" s="24"/>
      <c r="CR722" s="24"/>
      <c r="CS722" s="24"/>
      <c r="CT722" s="474"/>
      <c r="CU722" s="24"/>
      <c r="CV722" s="24"/>
      <c r="CW722" s="24"/>
      <c r="CX722" s="475"/>
      <c r="CY722" s="475"/>
      <c r="CZ722" s="475"/>
      <c r="DA722" s="475"/>
    </row>
    <row r="723" spans="1:105">
      <c r="A723" s="11"/>
      <c r="B723" s="24"/>
      <c r="C723" s="24"/>
      <c r="D723" s="24"/>
      <c r="E723" s="24"/>
      <c r="F723" s="48"/>
      <c r="G723" s="24"/>
      <c r="H723" s="49"/>
      <c r="I723" s="24"/>
      <c r="J723" s="24"/>
      <c r="K723" s="24"/>
      <c r="L723" s="24"/>
      <c r="M723" s="24"/>
      <c r="N723" s="24"/>
      <c r="O723" s="24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4"/>
      <c r="AA723" s="24"/>
      <c r="AB723" s="24"/>
      <c r="AC723" s="24"/>
      <c r="AD723" s="136"/>
      <c r="AE723" s="136"/>
      <c r="AF723" s="24"/>
      <c r="AG723" s="24"/>
      <c r="AH723" s="24"/>
      <c r="AI723" s="24"/>
      <c r="AJ723" s="24"/>
      <c r="AK723" s="24"/>
      <c r="AL723" s="180"/>
      <c r="AM723" s="24"/>
      <c r="AN723" s="24"/>
      <c r="AO723" s="24"/>
      <c r="AP723" s="29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F723" s="416"/>
      <c r="CG723" s="416"/>
      <c r="CH723" s="416"/>
      <c r="CI723" s="416"/>
      <c r="CK723" s="24"/>
      <c r="CL723" s="24"/>
      <c r="CM723" s="24"/>
      <c r="CN723" s="24"/>
      <c r="CO723" s="24"/>
      <c r="CP723" s="24"/>
      <c r="CQ723" s="24"/>
      <c r="CR723" s="24"/>
      <c r="CS723" s="24"/>
      <c r="CT723" s="474"/>
      <c r="CU723" s="24"/>
      <c r="CV723" s="24"/>
      <c r="CW723" s="24"/>
      <c r="CX723" s="475"/>
      <c r="CY723" s="475"/>
      <c r="CZ723" s="475"/>
      <c r="DA723" s="475"/>
    </row>
    <row r="724" spans="1:105">
      <c r="A724" s="11"/>
      <c r="B724" s="24"/>
      <c r="C724" s="24"/>
      <c r="D724" s="24"/>
      <c r="E724" s="24"/>
      <c r="F724" s="48"/>
      <c r="G724" s="24"/>
      <c r="H724" s="49"/>
      <c r="I724" s="24"/>
      <c r="J724" s="24"/>
      <c r="K724" s="24"/>
      <c r="L724" s="24"/>
      <c r="M724" s="24"/>
      <c r="N724" s="24"/>
      <c r="O724" s="24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4"/>
      <c r="AA724" s="24"/>
      <c r="AB724" s="24"/>
      <c r="AC724" s="24"/>
      <c r="AD724" s="136"/>
      <c r="AE724" s="136"/>
      <c r="AF724" s="24"/>
      <c r="AG724" s="24"/>
      <c r="AH724" s="24"/>
      <c r="AI724" s="24"/>
      <c r="AJ724" s="24"/>
      <c r="AK724" s="24"/>
      <c r="AL724" s="180"/>
      <c r="AM724" s="24"/>
      <c r="AN724" s="24"/>
      <c r="AO724" s="24"/>
      <c r="AP724" s="29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F724" s="416"/>
      <c r="CG724" s="416"/>
      <c r="CH724" s="416"/>
      <c r="CI724" s="416"/>
      <c r="CK724" s="24"/>
      <c r="CL724" s="24"/>
      <c r="CM724" s="24"/>
      <c r="CN724" s="24"/>
      <c r="CO724" s="24"/>
      <c r="CP724" s="24"/>
      <c r="CQ724" s="24"/>
      <c r="CR724" s="24"/>
      <c r="CS724" s="24"/>
      <c r="CT724" s="474"/>
      <c r="CU724" s="24"/>
      <c r="CV724" s="24"/>
      <c r="CW724" s="24"/>
      <c r="CX724" s="475"/>
      <c r="CY724" s="475"/>
      <c r="CZ724" s="475"/>
      <c r="DA724" s="475"/>
    </row>
    <row r="725" spans="1:105">
      <c r="A725" s="11"/>
      <c r="B725" s="24"/>
      <c r="C725" s="24"/>
      <c r="D725" s="24"/>
      <c r="E725" s="24"/>
      <c r="F725" s="48"/>
      <c r="G725" s="24"/>
      <c r="H725" s="49"/>
      <c r="I725" s="24"/>
      <c r="J725" s="24"/>
      <c r="K725" s="24"/>
      <c r="L725" s="24"/>
      <c r="M725" s="24"/>
      <c r="N725" s="24"/>
      <c r="O725" s="24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4"/>
      <c r="AA725" s="24"/>
      <c r="AB725" s="24"/>
      <c r="AC725" s="24"/>
      <c r="AD725" s="136"/>
      <c r="AE725" s="136"/>
      <c r="AF725" s="24"/>
      <c r="AG725" s="24"/>
      <c r="AH725" s="24"/>
      <c r="AI725" s="24"/>
      <c r="AJ725" s="24"/>
      <c r="AK725" s="24"/>
      <c r="AL725" s="180"/>
      <c r="AM725" s="24"/>
      <c r="AN725" s="24"/>
      <c r="AO725" s="24"/>
      <c r="AP725" s="29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F725" s="416"/>
      <c r="CG725" s="416"/>
      <c r="CH725" s="416"/>
      <c r="CI725" s="416"/>
      <c r="CK725" s="24"/>
      <c r="CL725" s="24"/>
      <c r="CM725" s="24"/>
      <c r="CN725" s="24"/>
      <c r="CO725" s="24"/>
      <c r="CP725" s="24"/>
      <c r="CQ725" s="24"/>
      <c r="CR725" s="24"/>
      <c r="CS725" s="24"/>
      <c r="CT725" s="474"/>
      <c r="CU725" s="24"/>
      <c r="CV725" s="24"/>
      <c r="CW725" s="24"/>
      <c r="CX725" s="475"/>
      <c r="CY725" s="475"/>
      <c r="CZ725" s="475"/>
      <c r="DA725" s="475"/>
    </row>
    <row r="726" spans="1:105">
      <c r="A726" s="11"/>
      <c r="B726" s="24"/>
      <c r="C726" s="24"/>
      <c r="D726" s="24"/>
      <c r="E726" s="24"/>
      <c r="F726" s="48"/>
      <c r="G726" s="24"/>
      <c r="H726" s="49"/>
      <c r="I726" s="24"/>
      <c r="J726" s="24"/>
      <c r="K726" s="24"/>
      <c r="L726" s="24"/>
      <c r="M726" s="24"/>
      <c r="N726" s="24"/>
      <c r="O726" s="24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4"/>
      <c r="AA726" s="24"/>
      <c r="AB726" s="24"/>
      <c r="AC726" s="24"/>
      <c r="AD726" s="136"/>
      <c r="AE726" s="136"/>
      <c r="AF726" s="24"/>
      <c r="AG726" s="24"/>
      <c r="AH726" s="24"/>
      <c r="AI726" s="24"/>
      <c r="AJ726" s="24"/>
      <c r="AK726" s="24"/>
      <c r="AL726" s="180"/>
      <c r="AM726" s="24"/>
      <c r="AN726" s="24"/>
      <c r="AO726" s="24"/>
      <c r="AP726" s="29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F726" s="416"/>
      <c r="CG726" s="416"/>
      <c r="CH726" s="416"/>
      <c r="CI726" s="416"/>
      <c r="CK726" s="24"/>
      <c r="CL726" s="24"/>
      <c r="CM726" s="24"/>
      <c r="CN726" s="24"/>
      <c r="CO726" s="24"/>
      <c r="CP726" s="24"/>
      <c r="CQ726" s="24"/>
      <c r="CR726" s="24"/>
      <c r="CS726" s="24"/>
      <c r="CT726" s="474"/>
      <c r="CU726" s="24"/>
      <c r="CV726" s="24"/>
      <c r="CW726" s="24"/>
      <c r="CX726" s="475"/>
      <c r="CY726" s="475"/>
      <c r="CZ726" s="475"/>
      <c r="DA726" s="475"/>
    </row>
    <row r="727" spans="1:105">
      <c r="A727" s="11"/>
      <c r="B727" s="24"/>
      <c r="C727" s="24"/>
      <c r="D727" s="24"/>
      <c r="E727" s="24"/>
      <c r="F727" s="48"/>
      <c r="G727" s="24"/>
      <c r="H727" s="49"/>
      <c r="I727" s="24"/>
      <c r="J727" s="24"/>
      <c r="K727" s="24"/>
      <c r="L727" s="24"/>
      <c r="M727" s="24"/>
      <c r="N727" s="24"/>
      <c r="O727" s="24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4"/>
      <c r="AA727" s="24"/>
      <c r="AB727" s="24"/>
      <c r="AC727" s="24"/>
      <c r="AD727" s="136"/>
      <c r="AE727" s="136"/>
      <c r="AF727" s="24"/>
      <c r="AG727" s="24"/>
      <c r="AH727" s="24"/>
      <c r="AI727" s="24"/>
      <c r="AJ727" s="24"/>
      <c r="AK727" s="24"/>
      <c r="AL727" s="180"/>
      <c r="AM727" s="24"/>
      <c r="AN727" s="24"/>
      <c r="AO727" s="24"/>
      <c r="AP727" s="29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F727" s="416"/>
      <c r="CG727" s="416"/>
      <c r="CH727" s="416"/>
      <c r="CI727" s="416"/>
      <c r="CK727" s="24"/>
      <c r="CL727" s="24"/>
      <c r="CM727" s="24"/>
      <c r="CN727" s="24"/>
      <c r="CO727" s="24"/>
      <c r="CP727" s="24"/>
      <c r="CQ727" s="24"/>
      <c r="CR727" s="24"/>
      <c r="CS727" s="24"/>
      <c r="CT727" s="474"/>
      <c r="CU727" s="24"/>
      <c r="CV727" s="24"/>
      <c r="CW727" s="24"/>
      <c r="CX727" s="475"/>
      <c r="CY727" s="475"/>
      <c r="CZ727" s="475"/>
      <c r="DA727" s="475"/>
    </row>
    <row r="728" spans="1:105">
      <c r="A728" s="11"/>
      <c r="B728" s="24"/>
      <c r="C728" s="24"/>
      <c r="D728" s="24"/>
      <c r="E728" s="24"/>
      <c r="F728" s="48"/>
      <c r="G728" s="24"/>
      <c r="H728" s="49"/>
      <c r="I728" s="24"/>
      <c r="J728" s="24"/>
      <c r="K728" s="24"/>
      <c r="L728" s="24"/>
      <c r="M728" s="24"/>
      <c r="N728" s="24"/>
      <c r="O728" s="24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4"/>
      <c r="AA728" s="24"/>
      <c r="AB728" s="24"/>
      <c r="AC728" s="24"/>
      <c r="AD728" s="136"/>
      <c r="AE728" s="136"/>
      <c r="AF728" s="24"/>
      <c r="AG728" s="24"/>
      <c r="AH728" s="24"/>
      <c r="AI728" s="24"/>
      <c r="AJ728" s="24"/>
      <c r="AK728" s="24"/>
      <c r="AL728" s="180"/>
      <c r="AM728" s="24"/>
      <c r="AN728" s="24"/>
      <c r="AO728" s="24"/>
      <c r="AP728" s="29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F728" s="416"/>
      <c r="CG728" s="416"/>
      <c r="CH728" s="416"/>
      <c r="CI728" s="416"/>
      <c r="CK728" s="24"/>
      <c r="CL728" s="24"/>
      <c r="CM728" s="24"/>
      <c r="CN728" s="24"/>
      <c r="CO728" s="24"/>
      <c r="CP728" s="24"/>
      <c r="CQ728" s="24"/>
      <c r="CR728" s="24"/>
      <c r="CS728" s="24"/>
      <c r="CT728" s="474"/>
      <c r="CU728" s="24"/>
      <c r="CV728" s="24"/>
      <c r="CW728" s="24"/>
      <c r="CX728" s="475"/>
      <c r="CY728" s="475"/>
      <c r="CZ728" s="475"/>
      <c r="DA728" s="475"/>
    </row>
    <row r="729" spans="1:105">
      <c r="A729" s="11"/>
      <c r="B729" s="24"/>
      <c r="C729" s="24"/>
      <c r="D729" s="24"/>
      <c r="E729" s="24"/>
      <c r="F729" s="48"/>
      <c r="G729" s="24"/>
      <c r="H729" s="49"/>
      <c r="I729" s="24"/>
      <c r="J729" s="24"/>
      <c r="K729" s="24"/>
      <c r="L729" s="24"/>
      <c r="M729" s="24"/>
      <c r="N729" s="24"/>
      <c r="O729" s="24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4"/>
      <c r="AA729" s="24"/>
      <c r="AB729" s="24"/>
      <c r="AC729" s="24"/>
      <c r="AD729" s="136"/>
      <c r="AE729" s="136"/>
      <c r="AF729" s="24"/>
      <c r="AG729" s="24"/>
      <c r="AH729" s="24"/>
      <c r="AI729" s="24"/>
      <c r="AJ729" s="24"/>
      <c r="AK729" s="24"/>
      <c r="AL729" s="180"/>
      <c r="AM729" s="24"/>
      <c r="AN729" s="24"/>
      <c r="AO729" s="24"/>
      <c r="AP729" s="29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F729" s="416"/>
      <c r="CG729" s="416"/>
      <c r="CH729" s="416"/>
      <c r="CI729" s="416"/>
      <c r="CK729" s="24"/>
      <c r="CL729" s="24"/>
      <c r="CM729" s="24"/>
      <c r="CN729" s="24"/>
      <c r="CO729" s="24"/>
      <c r="CP729" s="24"/>
      <c r="CQ729" s="24"/>
      <c r="CR729" s="24"/>
      <c r="CS729" s="24"/>
      <c r="CT729" s="474"/>
      <c r="CU729" s="24"/>
      <c r="CV729" s="24"/>
      <c r="CW729" s="24"/>
      <c r="CX729" s="475"/>
      <c r="CY729" s="475"/>
      <c r="CZ729" s="475"/>
      <c r="DA729" s="475"/>
    </row>
    <row r="730" spans="1:105">
      <c r="A730" s="11"/>
      <c r="B730" s="24"/>
      <c r="C730" s="24"/>
      <c r="D730" s="24"/>
      <c r="E730" s="24"/>
      <c r="F730" s="48"/>
      <c r="G730" s="24"/>
      <c r="H730" s="49"/>
      <c r="I730" s="24"/>
      <c r="J730" s="24"/>
      <c r="K730" s="24"/>
      <c r="L730" s="24"/>
      <c r="M730" s="24"/>
      <c r="N730" s="24"/>
      <c r="O730" s="24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4"/>
      <c r="AA730" s="24"/>
      <c r="AB730" s="24"/>
      <c r="AC730" s="24"/>
      <c r="AD730" s="136"/>
      <c r="AE730" s="136"/>
      <c r="AF730" s="24"/>
      <c r="AG730" s="24"/>
      <c r="AH730" s="24"/>
      <c r="AI730" s="24"/>
      <c r="AJ730" s="24"/>
      <c r="AK730" s="24"/>
      <c r="AL730" s="180"/>
      <c r="AM730" s="24"/>
      <c r="AN730" s="24"/>
      <c r="AO730" s="24"/>
      <c r="AP730" s="29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F730" s="416"/>
      <c r="CG730" s="416"/>
      <c r="CH730" s="416"/>
      <c r="CI730" s="416"/>
      <c r="CK730" s="24"/>
      <c r="CL730" s="24"/>
      <c r="CM730" s="24"/>
      <c r="CN730" s="24"/>
      <c r="CO730" s="24"/>
      <c r="CP730" s="24"/>
      <c r="CQ730" s="24"/>
      <c r="CR730" s="24"/>
      <c r="CS730" s="24"/>
      <c r="CT730" s="474"/>
      <c r="CU730" s="24"/>
      <c r="CV730" s="24"/>
      <c r="CW730" s="24"/>
      <c r="CX730" s="475"/>
      <c r="CY730" s="475"/>
      <c r="CZ730" s="475"/>
      <c r="DA730" s="475"/>
    </row>
    <row r="731" spans="1:105">
      <c r="A731" s="11"/>
      <c r="B731" s="24"/>
      <c r="C731" s="24"/>
      <c r="D731" s="24"/>
      <c r="E731" s="24"/>
      <c r="F731" s="48"/>
      <c r="G731" s="24"/>
      <c r="H731" s="49"/>
      <c r="I731" s="24"/>
      <c r="J731" s="24"/>
      <c r="K731" s="24"/>
      <c r="L731" s="24"/>
      <c r="M731" s="24"/>
      <c r="N731" s="24"/>
      <c r="O731" s="24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4"/>
      <c r="AA731" s="24"/>
      <c r="AB731" s="24"/>
      <c r="AC731" s="24"/>
      <c r="AD731" s="136"/>
      <c r="AE731" s="136"/>
      <c r="AF731" s="24"/>
      <c r="AG731" s="24"/>
      <c r="AH731" s="24"/>
      <c r="AI731" s="24"/>
      <c r="AJ731" s="24"/>
      <c r="AK731" s="24"/>
      <c r="AL731" s="180"/>
      <c r="AM731" s="24"/>
      <c r="AN731" s="24"/>
      <c r="AO731" s="24"/>
      <c r="AP731" s="29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F731" s="416"/>
      <c r="CG731" s="416"/>
      <c r="CH731" s="416"/>
      <c r="CI731" s="416"/>
      <c r="CK731" s="24"/>
      <c r="CL731" s="24"/>
      <c r="CM731" s="24"/>
      <c r="CN731" s="24"/>
      <c r="CO731" s="24"/>
      <c r="CP731" s="24"/>
      <c r="CQ731" s="24"/>
      <c r="CR731" s="24"/>
      <c r="CS731" s="24"/>
      <c r="CT731" s="474"/>
      <c r="CU731" s="24"/>
      <c r="CV731" s="24"/>
      <c r="CW731" s="24"/>
      <c r="CX731" s="475"/>
      <c r="CY731" s="475"/>
      <c r="CZ731" s="475"/>
      <c r="DA731" s="475"/>
    </row>
    <row r="732" spans="1:105">
      <c r="A732" s="11"/>
      <c r="B732" s="24"/>
      <c r="C732" s="24"/>
      <c r="D732" s="24"/>
      <c r="E732" s="24"/>
      <c r="F732" s="48"/>
      <c r="G732" s="24"/>
      <c r="H732" s="49"/>
      <c r="I732" s="24"/>
      <c r="J732" s="24"/>
      <c r="K732" s="24"/>
      <c r="L732" s="24"/>
      <c r="M732" s="24"/>
      <c r="N732" s="24"/>
      <c r="O732" s="24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4"/>
      <c r="AA732" s="24"/>
      <c r="AB732" s="24"/>
      <c r="AC732" s="24"/>
      <c r="AD732" s="136"/>
      <c r="AE732" s="136"/>
      <c r="AF732" s="24"/>
      <c r="AG732" s="24"/>
      <c r="AH732" s="24"/>
      <c r="AI732" s="24"/>
      <c r="AJ732" s="24"/>
      <c r="AK732" s="24"/>
      <c r="AL732" s="180"/>
      <c r="AM732" s="24"/>
      <c r="AN732" s="24"/>
      <c r="AO732" s="24"/>
      <c r="AP732" s="29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F732" s="416"/>
      <c r="CG732" s="416"/>
      <c r="CH732" s="416"/>
      <c r="CI732" s="416"/>
      <c r="CK732" s="24"/>
      <c r="CL732" s="24"/>
      <c r="CM732" s="24"/>
      <c r="CN732" s="24"/>
      <c r="CO732" s="24"/>
      <c r="CP732" s="24"/>
      <c r="CQ732" s="24"/>
      <c r="CR732" s="24"/>
      <c r="CS732" s="24"/>
      <c r="CT732" s="474"/>
      <c r="CU732" s="24"/>
      <c r="CV732" s="24"/>
      <c r="CW732" s="24"/>
      <c r="CX732" s="475"/>
      <c r="CY732" s="475"/>
      <c r="CZ732" s="475"/>
      <c r="DA732" s="475"/>
    </row>
    <row r="733" spans="1:105">
      <c r="A733" s="11"/>
      <c r="B733" s="24"/>
      <c r="C733" s="24"/>
      <c r="D733" s="24"/>
      <c r="E733" s="24"/>
      <c r="F733" s="48"/>
      <c r="G733" s="24"/>
      <c r="H733" s="49"/>
      <c r="I733" s="24"/>
      <c r="J733" s="24"/>
      <c r="K733" s="24"/>
      <c r="L733" s="24"/>
      <c r="M733" s="24"/>
      <c r="N733" s="24"/>
      <c r="O733" s="24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4"/>
      <c r="AA733" s="24"/>
      <c r="AB733" s="24"/>
      <c r="AC733" s="24"/>
      <c r="AD733" s="136"/>
      <c r="AE733" s="136"/>
      <c r="AF733" s="24"/>
      <c r="AG733" s="24"/>
      <c r="AH733" s="24"/>
      <c r="AI733" s="24"/>
      <c r="AJ733" s="24"/>
      <c r="AK733" s="24"/>
      <c r="AL733" s="180"/>
      <c r="AM733" s="24"/>
      <c r="AN733" s="24"/>
      <c r="AO733" s="24"/>
      <c r="AP733" s="29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F733" s="416"/>
      <c r="CG733" s="416"/>
      <c r="CH733" s="416"/>
      <c r="CI733" s="416"/>
      <c r="CK733" s="24"/>
      <c r="CL733" s="24"/>
      <c r="CM733" s="24"/>
      <c r="CN733" s="24"/>
      <c r="CO733" s="24"/>
      <c r="CP733" s="24"/>
      <c r="CQ733" s="24"/>
      <c r="CR733" s="24"/>
      <c r="CS733" s="24"/>
      <c r="CT733" s="474"/>
      <c r="CU733" s="24"/>
      <c r="CV733" s="24"/>
      <c r="CW733" s="24"/>
      <c r="CX733" s="475"/>
      <c r="CY733" s="475"/>
      <c r="CZ733" s="475"/>
      <c r="DA733" s="475"/>
    </row>
    <row r="734" spans="1:105">
      <c r="A734" s="11"/>
      <c r="B734" s="24"/>
      <c r="C734" s="24"/>
      <c r="D734" s="24"/>
      <c r="E734" s="24"/>
      <c r="F734" s="48"/>
      <c r="G734" s="24"/>
      <c r="H734" s="49"/>
      <c r="I734" s="24"/>
      <c r="J734" s="24"/>
      <c r="K734" s="24"/>
      <c r="L734" s="24"/>
      <c r="M734" s="24"/>
      <c r="N734" s="24"/>
      <c r="O734" s="24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4"/>
      <c r="AA734" s="24"/>
      <c r="AB734" s="24"/>
      <c r="AC734" s="24"/>
      <c r="AD734" s="136"/>
      <c r="AE734" s="136"/>
      <c r="AF734" s="24"/>
      <c r="AG734" s="24"/>
      <c r="AH734" s="24"/>
      <c r="AI734" s="24"/>
      <c r="AJ734" s="24"/>
      <c r="AK734" s="24"/>
      <c r="AL734" s="180"/>
      <c r="AM734" s="24"/>
      <c r="AN734" s="24"/>
      <c r="AO734" s="24"/>
      <c r="AP734" s="29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F734" s="416"/>
      <c r="CG734" s="416"/>
      <c r="CH734" s="416"/>
      <c r="CI734" s="416"/>
      <c r="CK734" s="24"/>
      <c r="CL734" s="24"/>
      <c r="CM734" s="24"/>
      <c r="CN734" s="24"/>
      <c r="CO734" s="24"/>
      <c r="CP734" s="24"/>
      <c r="CQ734" s="24"/>
      <c r="CR734" s="24"/>
      <c r="CS734" s="24"/>
      <c r="CT734" s="474"/>
      <c r="CU734" s="24"/>
      <c r="CV734" s="24"/>
      <c r="CW734" s="24"/>
      <c r="CX734" s="475"/>
      <c r="CY734" s="475"/>
      <c r="CZ734" s="475"/>
      <c r="DA734" s="475"/>
    </row>
    <row r="735" spans="1:105">
      <c r="A735" s="11"/>
      <c r="B735" s="24"/>
      <c r="C735" s="24"/>
      <c r="D735" s="24"/>
      <c r="E735" s="24"/>
      <c r="F735" s="48"/>
      <c r="G735" s="24"/>
      <c r="H735" s="49"/>
      <c r="I735" s="24"/>
      <c r="J735" s="24"/>
      <c r="K735" s="24"/>
      <c r="L735" s="24"/>
      <c r="M735" s="24"/>
      <c r="N735" s="24"/>
      <c r="O735" s="24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4"/>
      <c r="AA735" s="24"/>
      <c r="AB735" s="24"/>
      <c r="AC735" s="24"/>
      <c r="AD735" s="136"/>
      <c r="AE735" s="136"/>
      <c r="AF735" s="24"/>
      <c r="AG735" s="24"/>
      <c r="AH735" s="24"/>
      <c r="AI735" s="24"/>
      <c r="AJ735" s="24"/>
      <c r="AK735" s="24"/>
      <c r="AL735" s="180"/>
      <c r="AM735" s="24"/>
      <c r="AN735" s="24"/>
      <c r="AO735" s="24"/>
      <c r="AP735" s="29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F735" s="416"/>
      <c r="CG735" s="416"/>
      <c r="CH735" s="416"/>
      <c r="CI735" s="416"/>
      <c r="CK735" s="24"/>
      <c r="CL735" s="24"/>
      <c r="CM735" s="24"/>
      <c r="CN735" s="24"/>
      <c r="CO735" s="24"/>
      <c r="CP735" s="24"/>
      <c r="CQ735" s="24"/>
      <c r="CR735" s="24"/>
      <c r="CS735" s="24"/>
      <c r="CT735" s="474"/>
      <c r="CU735" s="24"/>
      <c r="CV735" s="24"/>
      <c r="CW735" s="24"/>
      <c r="CX735" s="475"/>
      <c r="CY735" s="475"/>
      <c r="CZ735" s="475"/>
      <c r="DA735" s="475"/>
    </row>
    <row r="736" spans="1:105">
      <c r="A736" s="11"/>
      <c r="B736" s="24"/>
      <c r="C736" s="24"/>
      <c r="D736" s="24"/>
      <c r="E736" s="24"/>
      <c r="F736" s="48"/>
      <c r="G736" s="24"/>
      <c r="H736" s="49"/>
      <c r="I736" s="24"/>
      <c r="J736" s="24"/>
      <c r="K736" s="24"/>
      <c r="L736" s="24"/>
      <c r="M736" s="24"/>
      <c r="N736" s="24"/>
      <c r="O736" s="24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4"/>
      <c r="AA736" s="24"/>
      <c r="AB736" s="24"/>
      <c r="AC736" s="24"/>
      <c r="AD736" s="136"/>
      <c r="AE736" s="136"/>
      <c r="AF736" s="24"/>
      <c r="AG736" s="24"/>
      <c r="AH736" s="24"/>
      <c r="AI736" s="24"/>
      <c r="AJ736" s="24"/>
      <c r="AK736" s="24"/>
      <c r="AL736" s="180"/>
      <c r="AM736" s="24"/>
      <c r="AN736" s="24"/>
      <c r="AO736" s="24"/>
      <c r="AP736" s="29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F736" s="416"/>
      <c r="CG736" s="416"/>
      <c r="CH736" s="416"/>
      <c r="CI736" s="416"/>
      <c r="CK736" s="24"/>
      <c r="CL736" s="24"/>
      <c r="CM736" s="24"/>
      <c r="CN736" s="24"/>
      <c r="CO736" s="24"/>
      <c r="CP736" s="24"/>
      <c r="CQ736" s="24"/>
      <c r="CR736" s="24"/>
      <c r="CS736" s="24"/>
      <c r="CT736" s="474"/>
      <c r="CU736" s="24"/>
      <c r="CV736" s="24"/>
      <c r="CW736" s="24"/>
      <c r="CX736" s="475"/>
      <c r="CY736" s="475"/>
      <c r="CZ736" s="475"/>
      <c r="DA736" s="475"/>
    </row>
    <row r="737" spans="1:105">
      <c r="A737" s="11"/>
      <c r="B737" s="24"/>
      <c r="C737" s="24"/>
      <c r="D737" s="24"/>
      <c r="E737" s="24"/>
      <c r="F737" s="48"/>
      <c r="G737" s="24"/>
      <c r="H737" s="49"/>
      <c r="I737" s="24"/>
      <c r="J737" s="24"/>
      <c r="K737" s="24"/>
      <c r="L737" s="24"/>
      <c r="M737" s="24"/>
      <c r="N737" s="24"/>
      <c r="O737" s="24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4"/>
      <c r="AA737" s="24"/>
      <c r="AB737" s="24"/>
      <c r="AC737" s="24"/>
      <c r="AD737" s="136"/>
      <c r="AE737" s="136"/>
      <c r="AF737" s="24"/>
      <c r="AG737" s="24"/>
      <c r="AH737" s="24"/>
      <c r="AI737" s="24"/>
      <c r="AJ737" s="24"/>
      <c r="AK737" s="24"/>
      <c r="AL737" s="180"/>
      <c r="AM737" s="24"/>
      <c r="AN737" s="24"/>
      <c r="AO737" s="24"/>
      <c r="AP737" s="29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F737" s="416"/>
      <c r="CG737" s="416"/>
      <c r="CH737" s="416"/>
      <c r="CI737" s="416"/>
      <c r="CK737" s="24"/>
      <c r="CL737" s="24"/>
      <c r="CM737" s="24"/>
      <c r="CN737" s="24"/>
      <c r="CO737" s="24"/>
      <c r="CP737" s="24"/>
      <c r="CQ737" s="24"/>
      <c r="CR737" s="24"/>
      <c r="CS737" s="24"/>
      <c r="CT737" s="474"/>
      <c r="CU737" s="24"/>
      <c r="CV737" s="24"/>
      <c r="CW737" s="24"/>
      <c r="CX737" s="475"/>
      <c r="CY737" s="475"/>
      <c r="CZ737" s="475"/>
      <c r="DA737" s="475"/>
    </row>
    <row r="738" spans="1:105">
      <c r="A738" s="11"/>
      <c r="B738" s="24"/>
      <c r="C738" s="24"/>
      <c r="D738" s="24"/>
      <c r="E738" s="24"/>
      <c r="F738" s="48"/>
      <c r="G738" s="24"/>
      <c r="H738" s="49"/>
      <c r="I738" s="24"/>
      <c r="J738" s="24"/>
      <c r="K738" s="24"/>
      <c r="L738" s="24"/>
      <c r="M738" s="24"/>
      <c r="N738" s="24"/>
      <c r="O738" s="24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4"/>
      <c r="AA738" s="24"/>
      <c r="AB738" s="24"/>
      <c r="AC738" s="24"/>
      <c r="AD738" s="136"/>
      <c r="AE738" s="136"/>
      <c r="AF738" s="24"/>
      <c r="AG738" s="24"/>
      <c r="AH738" s="24"/>
      <c r="AI738" s="24"/>
      <c r="AJ738" s="24"/>
      <c r="AK738" s="24"/>
      <c r="AL738" s="180"/>
      <c r="AM738" s="24"/>
      <c r="AN738" s="24"/>
      <c r="AO738" s="24"/>
      <c r="AP738" s="29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F738" s="416"/>
      <c r="CG738" s="416"/>
      <c r="CH738" s="416"/>
      <c r="CI738" s="416"/>
      <c r="CK738" s="24"/>
      <c r="CL738" s="24"/>
      <c r="CM738" s="24"/>
      <c r="CN738" s="24"/>
      <c r="CO738" s="24"/>
      <c r="CP738" s="24"/>
      <c r="CQ738" s="24"/>
      <c r="CR738" s="24"/>
      <c r="CS738" s="24"/>
      <c r="CT738" s="474"/>
      <c r="CU738" s="24"/>
      <c r="CV738" s="24"/>
      <c r="CW738" s="24"/>
      <c r="CX738" s="475"/>
      <c r="CY738" s="475"/>
      <c r="CZ738" s="475"/>
      <c r="DA738" s="475"/>
    </row>
    <row r="739" spans="1:105">
      <c r="A739" s="11"/>
      <c r="B739" s="24"/>
      <c r="C739" s="24"/>
      <c r="D739" s="24"/>
      <c r="E739" s="24"/>
      <c r="F739" s="48"/>
      <c r="G739" s="24"/>
      <c r="H739" s="49"/>
      <c r="I739" s="24"/>
      <c r="J739" s="24"/>
      <c r="K739" s="24"/>
      <c r="L739" s="24"/>
      <c r="M739" s="24"/>
      <c r="N739" s="24"/>
      <c r="O739" s="24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4"/>
      <c r="AA739" s="24"/>
      <c r="AB739" s="24"/>
      <c r="AC739" s="24"/>
      <c r="AD739" s="136"/>
      <c r="AE739" s="136"/>
      <c r="AF739" s="24"/>
      <c r="AG739" s="24"/>
      <c r="AH739" s="24"/>
      <c r="AI739" s="24"/>
      <c r="AJ739" s="24"/>
      <c r="AK739" s="24"/>
      <c r="AL739" s="180"/>
      <c r="AM739" s="24"/>
      <c r="AN739" s="24"/>
      <c r="AO739" s="24"/>
      <c r="AP739" s="29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F739" s="416"/>
      <c r="CG739" s="416"/>
      <c r="CH739" s="416"/>
      <c r="CI739" s="416"/>
      <c r="CK739" s="24"/>
      <c r="CL739" s="24"/>
      <c r="CM739" s="24"/>
      <c r="CN739" s="24"/>
      <c r="CO739" s="24"/>
      <c r="CP739" s="24"/>
      <c r="CQ739" s="24"/>
      <c r="CR739" s="24"/>
      <c r="CS739" s="24"/>
      <c r="CT739" s="474"/>
      <c r="CU739" s="24"/>
      <c r="CV739" s="24"/>
      <c r="CW739" s="24"/>
      <c r="CX739" s="475"/>
      <c r="CY739" s="475"/>
      <c r="CZ739" s="475"/>
      <c r="DA739" s="475"/>
    </row>
    <row r="740" spans="1:105">
      <c r="A740" s="11"/>
      <c r="B740" s="24"/>
      <c r="C740" s="24"/>
      <c r="D740" s="24"/>
      <c r="E740" s="24"/>
      <c r="F740" s="48"/>
      <c r="G740" s="24"/>
      <c r="H740" s="49"/>
      <c r="I740" s="24"/>
      <c r="J740" s="24"/>
      <c r="K740" s="24"/>
      <c r="L740" s="24"/>
      <c r="M740" s="24"/>
      <c r="N740" s="24"/>
      <c r="O740" s="24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4"/>
      <c r="AA740" s="24"/>
      <c r="AB740" s="24"/>
      <c r="AC740" s="24"/>
      <c r="AD740" s="136"/>
      <c r="AE740" s="136"/>
      <c r="AF740" s="24"/>
      <c r="AG740" s="24"/>
      <c r="AH740" s="24"/>
      <c r="AI740" s="24"/>
      <c r="AJ740" s="24"/>
      <c r="AK740" s="24"/>
      <c r="AL740" s="180"/>
      <c r="AM740" s="24"/>
      <c r="AN740" s="24"/>
      <c r="AO740" s="24"/>
      <c r="AP740" s="29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F740" s="416"/>
      <c r="CG740" s="416"/>
      <c r="CH740" s="416"/>
      <c r="CI740" s="416"/>
      <c r="CK740" s="24"/>
      <c r="CL740" s="24"/>
      <c r="CM740" s="24"/>
      <c r="CN740" s="24"/>
      <c r="CO740" s="24"/>
      <c r="CP740" s="24"/>
      <c r="CQ740" s="24"/>
      <c r="CR740" s="24"/>
      <c r="CS740" s="24"/>
      <c r="CT740" s="474"/>
      <c r="CU740" s="24"/>
      <c r="CV740" s="24"/>
      <c r="CW740" s="24"/>
      <c r="CX740" s="475"/>
      <c r="CY740" s="475"/>
      <c r="CZ740" s="475"/>
      <c r="DA740" s="475"/>
    </row>
    <row r="741" spans="1:105">
      <c r="A741" s="11"/>
      <c r="B741" s="24"/>
      <c r="C741" s="24"/>
      <c r="D741" s="24"/>
      <c r="E741" s="24"/>
      <c r="F741" s="48"/>
      <c r="G741" s="24"/>
      <c r="H741" s="49"/>
      <c r="I741" s="24"/>
      <c r="J741" s="24"/>
      <c r="K741" s="24"/>
      <c r="L741" s="24"/>
      <c r="M741" s="24"/>
      <c r="N741" s="24"/>
      <c r="O741" s="24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4"/>
      <c r="AA741" s="24"/>
      <c r="AB741" s="24"/>
      <c r="AC741" s="24"/>
      <c r="AD741" s="136"/>
      <c r="AE741" s="136"/>
      <c r="AF741" s="24"/>
      <c r="AG741" s="24"/>
      <c r="AH741" s="24"/>
      <c r="AI741" s="24"/>
      <c r="AJ741" s="24"/>
      <c r="AK741" s="24"/>
      <c r="AL741" s="180"/>
      <c r="AM741" s="24"/>
      <c r="AN741" s="24"/>
      <c r="AO741" s="24"/>
      <c r="AP741" s="29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F741" s="416"/>
      <c r="CG741" s="416"/>
      <c r="CH741" s="416"/>
      <c r="CI741" s="416"/>
      <c r="CK741" s="24"/>
      <c r="CL741" s="24"/>
      <c r="CM741" s="24"/>
      <c r="CN741" s="24"/>
      <c r="CO741" s="24"/>
      <c r="CP741" s="24"/>
      <c r="CQ741" s="24"/>
      <c r="CR741" s="24"/>
      <c r="CS741" s="24"/>
      <c r="CT741" s="474"/>
      <c r="CU741" s="24"/>
      <c r="CV741" s="24"/>
      <c r="CW741" s="24"/>
      <c r="CX741" s="475"/>
      <c r="CY741" s="475"/>
      <c r="CZ741" s="475"/>
      <c r="DA741" s="475"/>
    </row>
    <row r="742" spans="1:105">
      <c r="A742" s="11"/>
      <c r="B742" s="24"/>
      <c r="C742" s="24"/>
      <c r="D742" s="24"/>
      <c r="E742" s="24"/>
      <c r="F742" s="48"/>
      <c r="G742" s="24"/>
      <c r="H742" s="49"/>
      <c r="I742" s="24"/>
      <c r="J742" s="24"/>
      <c r="K742" s="24"/>
      <c r="L742" s="24"/>
      <c r="M742" s="24"/>
      <c r="N742" s="24"/>
      <c r="O742" s="24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4"/>
      <c r="AA742" s="24"/>
      <c r="AB742" s="24"/>
      <c r="AC742" s="24"/>
      <c r="AD742" s="136"/>
      <c r="AE742" s="136"/>
      <c r="AF742" s="24"/>
      <c r="AG742" s="24"/>
      <c r="AH742" s="24"/>
      <c r="AI742" s="24"/>
      <c r="AJ742" s="24"/>
      <c r="AK742" s="24"/>
      <c r="AL742" s="180"/>
      <c r="AM742" s="24"/>
      <c r="AN742" s="24"/>
      <c r="AO742" s="24"/>
      <c r="AP742" s="29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F742" s="416"/>
      <c r="CG742" s="416"/>
      <c r="CH742" s="416"/>
      <c r="CI742" s="416"/>
      <c r="CK742" s="24"/>
      <c r="CL742" s="24"/>
      <c r="CM742" s="24"/>
      <c r="CN742" s="24"/>
      <c r="CO742" s="24"/>
      <c r="CP742" s="24"/>
      <c r="CQ742" s="24"/>
      <c r="CR742" s="24"/>
      <c r="CS742" s="24"/>
      <c r="CT742" s="474"/>
      <c r="CU742" s="24"/>
      <c r="CV742" s="24"/>
      <c r="CW742" s="24"/>
      <c r="CX742" s="475"/>
      <c r="CY742" s="475"/>
      <c r="CZ742" s="475"/>
      <c r="DA742" s="475"/>
    </row>
    <row r="743" spans="1:105">
      <c r="A743" s="11"/>
      <c r="B743" s="24"/>
      <c r="C743" s="24"/>
      <c r="D743" s="24"/>
      <c r="E743" s="24"/>
      <c r="F743" s="48"/>
      <c r="G743" s="24"/>
      <c r="H743" s="49"/>
      <c r="I743" s="24"/>
      <c r="J743" s="24"/>
      <c r="K743" s="24"/>
      <c r="L743" s="24"/>
      <c r="M743" s="24"/>
      <c r="N743" s="24"/>
      <c r="O743" s="24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4"/>
      <c r="AA743" s="24"/>
      <c r="AB743" s="24"/>
      <c r="AC743" s="24"/>
      <c r="AD743" s="136"/>
      <c r="AE743" s="136"/>
      <c r="AF743" s="24"/>
      <c r="AG743" s="24"/>
      <c r="AH743" s="24"/>
      <c r="AI743" s="24"/>
      <c r="AJ743" s="24"/>
      <c r="AK743" s="24"/>
      <c r="AL743" s="180"/>
      <c r="AM743" s="24"/>
      <c r="AN743" s="24"/>
      <c r="AO743" s="24"/>
      <c r="AP743" s="29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F743" s="416"/>
      <c r="CG743" s="416"/>
      <c r="CH743" s="416"/>
      <c r="CI743" s="416"/>
      <c r="CK743" s="24"/>
      <c r="CL743" s="24"/>
      <c r="CM743" s="24"/>
      <c r="CN743" s="24"/>
      <c r="CO743" s="24"/>
      <c r="CP743" s="24"/>
      <c r="CQ743" s="24"/>
      <c r="CR743" s="24"/>
      <c r="CS743" s="24"/>
      <c r="CT743" s="474"/>
      <c r="CU743" s="24"/>
      <c r="CV743" s="24"/>
      <c r="CW743" s="24"/>
      <c r="CX743" s="475"/>
      <c r="CY743" s="475"/>
      <c r="CZ743" s="475"/>
      <c r="DA743" s="475"/>
    </row>
    <row r="744" spans="1:105">
      <c r="A744" s="11"/>
      <c r="B744" s="24"/>
      <c r="C744" s="24"/>
      <c r="D744" s="24"/>
      <c r="E744" s="24"/>
      <c r="F744" s="48"/>
      <c r="G744" s="24"/>
      <c r="H744" s="49"/>
      <c r="I744" s="24"/>
      <c r="J744" s="24"/>
      <c r="K744" s="24"/>
      <c r="L744" s="24"/>
      <c r="M744" s="24"/>
      <c r="N744" s="24"/>
      <c r="O744" s="24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4"/>
      <c r="AA744" s="24"/>
      <c r="AB744" s="24"/>
      <c r="AC744" s="24"/>
      <c r="AD744" s="136"/>
      <c r="AE744" s="136"/>
      <c r="AF744" s="24"/>
      <c r="AG744" s="24"/>
      <c r="AH744" s="24"/>
      <c r="AI744" s="24"/>
      <c r="AJ744" s="24"/>
      <c r="AK744" s="24"/>
      <c r="AL744" s="180"/>
      <c r="AM744" s="24"/>
      <c r="AN744" s="24"/>
      <c r="AO744" s="24"/>
      <c r="AP744" s="29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F744" s="416"/>
      <c r="CG744" s="416"/>
      <c r="CH744" s="416"/>
      <c r="CI744" s="416"/>
      <c r="CK744" s="24"/>
      <c r="CL744" s="24"/>
      <c r="CM744" s="24"/>
      <c r="CN744" s="24"/>
      <c r="CO744" s="24"/>
      <c r="CP744" s="24"/>
      <c r="CQ744" s="24"/>
      <c r="CR744" s="24"/>
      <c r="CS744" s="24"/>
      <c r="CT744" s="474"/>
      <c r="CU744" s="24"/>
      <c r="CV744" s="24"/>
      <c r="CW744" s="24"/>
      <c r="CX744" s="475"/>
      <c r="CY744" s="475"/>
      <c r="CZ744" s="475"/>
      <c r="DA744" s="475"/>
    </row>
    <row r="745" spans="1:105">
      <c r="A745" s="11"/>
      <c r="B745" s="24"/>
      <c r="C745" s="24"/>
      <c r="D745" s="24"/>
      <c r="E745" s="24"/>
      <c r="F745" s="48"/>
      <c r="G745" s="24"/>
      <c r="H745" s="49"/>
      <c r="I745" s="24"/>
      <c r="J745" s="24"/>
      <c r="K745" s="24"/>
      <c r="L745" s="24"/>
      <c r="M745" s="24"/>
      <c r="N745" s="24"/>
      <c r="O745" s="24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4"/>
      <c r="AA745" s="24"/>
      <c r="AB745" s="24"/>
      <c r="AC745" s="24"/>
      <c r="AD745" s="136"/>
      <c r="AE745" s="136"/>
      <c r="AF745" s="24"/>
      <c r="AG745" s="24"/>
      <c r="AH745" s="24"/>
      <c r="AI745" s="24"/>
      <c r="AJ745" s="24"/>
      <c r="AK745" s="24"/>
      <c r="AL745" s="180"/>
      <c r="AM745" s="24"/>
      <c r="AN745" s="24"/>
      <c r="AO745" s="24"/>
      <c r="AP745" s="29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F745" s="416"/>
      <c r="CG745" s="416"/>
      <c r="CH745" s="416"/>
      <c r="CI745" s="416"/>
      <c r="CK745" s="24"/>
      <c r="CL745" s="24"/>
      <c r="CM745" s="24"/>
      <c r="CN745" s="24"/>
      <c r="CO745" s="24"/>
      <c r="CP745" s="24"/>
      <c r="CQ745" s="24"/>
      <c r="CR745" s="24"/>
      <c r="CS745" s="24"/>
      <c r="CT745" s="474"/>
      <c r="CU745" s="24"/>
      <c r="CV745" s="24"/>
      <c r="CW745" s="24"/>
      <c r="CX745" s="475"/>
      <c r="CY745" s="475"/>
      <c r="CZ745" s="475"/>
      <c r="DA745" s="475"/>
    </row>
    <row r="746" spans="1:105">
      <c r="A746" s="11"/>
      <c r="B746" s="24"/>
      <c r="C746" s="24"/>
      <c r="D746" s="24"/>
      <c r="E746" s="24"/>
      <c r="F746" s="48"/>
      <c r="G746" s="24"/>
      <c r="H746" s="49"/>
      <c r="I746" s="24"/>
      <c r="J746" s="24"/>
      <c r="K746" s="24"/>
      <c r="L746" s="24"/>
      <c r="M746" s="24"/>
      <c r="N746" s="24"/>
      <c r="O746" s="24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4"/>
      <c r="AA746" s="24"/>
      <c r="AB746" s="24"/>
      <c r="AC746" s="24"/>
      <c r="AD746" s="136"/>
      <c r="AE746" s="136"/>
      <c r="AF746" s="24"/>
      <c r="AG746" s="24"/>
      <c r="AH746" s="24"/>
      <c r="AI746" s="24"/>
      <c r="AJ746" s="24"/>
      <c r="AK746" s="24"/>
      <c r="AL746" s="180"/>
      <c r="AM746" s="24"/>
      <c r="AN746" s="24"/>
      <c r="AO746" s="24"/>
      <c r="AP746" s="29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F746" s="416"/>
      <c r="CG746" s="416"/>
      <c r="CH746" s="416"/>
      <c r="CI746" s="416"/>
      <c r="CK746" s="24"/>
      <c r="CL746" s="24"/>
      <c r="CM746" s="24"/>
      <c r="CN746" s="24"/>
      <c r="CO746" s="24"/>
      <c r="CP746" s="24"/>
      <c r="CQ746" s="24"/>
      <c r="CR746" s="24"/>
      <c r="CS746" s="24"/>
      <c r="CT746" s="474"/>
      <c r="CU746" s="24"/>
      <c r="CV746" s="24"/>
      <c r="CW746" s="24"/>
      <c r="CX746" s="475"/>
      <c r="CY746" s="475"/>
      <c r="CZ746" s="475"/>
      <c r="DA746" s="475"/>
    </row>
    <row r="747" spans="1:105">
      <c r="A747" s="11"/>
      <c r="B747" s="24"/>
      <c r="C747" s="24"/>
      <c r="D747" s="24"/>
      <c r="E747" s="24"/>
      <c r="F747" s="48"/>
      <c r="G747" s="24"/>
      <c r="H747" s="49"/>
      <c r="I747" s="24"/>
      <c r="J747" s="24"/>
      <c r="K747" s="24"/>
      <c r="L747" s="24"/>
      <c r="M747" s="24"/>
      <c r="N747" s="24"/>
      <c r="O747" s="24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4"/>
      <c r="AA747" s="24"/>
      <c r="AB747" s="24"/>
      <c r="AC747" s="24"/>
      <c r="AD747" s="136"/>
      <c r="AE747" s="136"/>
      <c r="AF747" s="24"/>
      <c r="AG747" s="24"/>
      <c r="AH747" s="24"/>
      <c r="AI747" s="24"/>
      <c r="AJ747" s="24"/>
      <c r="AK747" s="24"/>
      <c r="AL747" s="180"/>
      <c r="AM747" s="24"/>
      <c r="AN747" s="24"/>
      <c r="AO747" s="24"/>
      <c r="AP747" s="29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F747" s="416"/>
      <c r="CG747" s="416"/>
      <c r="CH747" s="416"/>
      <c r="CI747" s="416"/>
      <c r="CK747" s="24"/>
      <c r="CL747" s="24"/>
      <c r="CM747" s="24"/>
      <c r="CN747" s="24"/>
      <c r="CO747" s="24"/>
      <c r="CP747" s="24"/>
      <c r="CQ747" s="24"/>
      <c r="CR747" s="24"/>
      <c r="CS747" s="24"/>
      <c r="CT747" s="474"/>
      <c r="CU747" s="24"/>
      <c r="CV747" s="24"/>
      <c r="CW747" s="24"/>
      <c r="CX747" s="475"/>
      <c r="CY747" s="475"/>
      <c r="CZ747" s="475"/>
      <c r="DA747" s="475"/>
    </row>
    <row r="748" spans="1:105">
      <c r="A748" s="11"/>
      <c r="B748" s="24"/>
      <c r="C748" s="24"/>
      <c r="D748" s="24"/>
      <c r="E748" s="24"/>
      <c r="F748" s="48"/>
      <c r="G748" s="24"/>
      <c r="H748" s="49"/>
      <c r="I748" s="24"/>
      <c r="J748" s="24"/>
      <c r="K748" s="24"/>
      <c r="L748" s="24"/>
      <c r="M748" s="24"/>
      <c r="N748" s="24"/>
      <c r="O748" s="24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4"/>
      <c r="AA748" s="24"/>
      <c r="AB748" s="24"/>
      <c r="AC748" s="24"/>
      <c r="AD748" s="136"/>
      <c r="AE748" s="136"/>
      <c r="AF748" s="24"/>
      <c r="AG748" s="24"/>
      <c r="AH748" s="24"/>
      <c r="AI748" s="24"/>
      <c r="AJ748" s="24"/>
      <c r="AK748" s="24"/>
      <c r="AL748" s="180"/>
      <c r="AM748" s="24"/>
      <c r="AN748" s="24"/>
      <c r="AO748" s="24"/>
      <c r="AP748" s="29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F748" s="416"/>
      <c r="CG748" s="416"/>
      <c r="CH748" s="416"/>
      <c r="CI748" s="416"/>
      <c r="CK748" s="24"/>
      <c r="CL748" s="24"/>
      <c r="CM748" s="24"/>
      <c r="CN748" s="24"/>
      <c r="CO748" s="24"/>
      <c r="CP748" s="24"/>
      <c r="CQ748" s="24"/>
      <c r="CR748" s="24"/>
      <c r="CS748" s="24"/>
      <c r="CT748" s="474"/>
      <c r="CU748" s="24"/>
      <c r="CV748" s="24"/>
      <c r="CW748" s="24"/>
      <c r="CX748" s="475"/>
      <c r="CY748" s="475"/>
      <c r="CZ748" s="475"/>
      <c r="DA748" s="475"/>
    </row>
    <row r="749" spans="1:105">
      <c r="A749" s="11"/>
      <c r="B749" s="24"/>
      <c r="C749" s="24"/>
      <c r="D749" s="24"/>
      <c r="E749" s="24"/>
      <c r="F749" s="48"/>
      <c r="G749" s="24"/>
      <c r="H749" s="49"/>
      <c r="I749" s="24"/>
      <c r="J749" s="24"/>
      <c r="K749" s="24"/>
      <c r="L749" s="24"/>
      <c r="M749" s="24"/>
      <c r="N749" s="24"/>
      <c r="O749" s="24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4"/>
      <c r="AA749" s="24"/>
      <c r="AB749" s="24"/>
      <c r="AC749" s="24"/>
      <c r="AD749" s="136"/>
      <c r="AE749" s="136"/>
      <c r="AF749" s="24"/>
      <c r="AG749" s="24"/>
      <c r="AH749" s="24"/>
      <c r="AI749" s="24"/>
      <c r="AJ749" s="24"/>
      <c r="AK749" s="24"/>
      <c r="AL749" s="180"/>
      <c r="AM749" s="24"/>
      <c r="AN749" s="24"/>
      <c r="AO749" s="24"/>
      <c r="AP749" s="29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F749" s="416"/>
      <c r="CG749" s="416"/>
      <c r="CH749" s="416"/>
      <c r="CI749" s="416"/>
      <c r="CK749" s="24"/>
      <c r="CL749" s="24"/>
      <c r="CM749" s="24"/>
      <c r="CN749" s="24"/>
      <c r="CO749" s="24"/>
      <c r="CP749" s="24"/>
      <c r="CQ749" s="24"/>
      <c r="CR749" s="24"/>
      <c r="CS749" s="24"/>
      <c r="CT749" s="474"/>
      <c r="CU749" s="24"/>
      <c r="CV749" s="24"/>
      <c r="CW749" s="24"/>
      <c r="CX749" s="475"/>
      <c r="CY749" s="475"/>
      <c r="CZ749" s="475"/>
      <c r="DA749" s="475"/>
    </row>
    <row r="750" spans="1:105">
      <c r="A750" s="11"/>
      <c r="B750" s="24"/>
      <c r="C750" s="24"/>
      <c r="D750" s="24"/>
      <c r="E750" s="24"/>
      <c r="F750" s="48"/>
      <c r="G750" s="24"/>
      <c r="H750" s="49"/>
      <c r="I750" s="24"/>
      <c r="J750" s="24"/>
      <c r="K750" s="24"/>
      <c r="L750" s="24"/>
      <c r="M750" s="24"/>
      <c r="N750" s="24"/>
      <c r="O750" s="24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4"/>
      <c r="AA750" s="24"/>
      <c r="AB750" s="24"/>
      <c r="AC750" s="24"/>
      <c r="AD750" s="136"/>
      <c r="AE750" s="136"/>
      <c r="AF750" s="24"/>
      <c r="AG750" s="24"/>
      <c r="AH750" s="24"/>
      <c r="AI750" s="24"/>
      <c r="AJ750" s="24"/>
      <c r="AK750" s="24"/>
      <c r="AL750" s="180"/>
      <c r="AM750" s="24"/>
      <c r="AN750" s="24"/>
      <c r="AO750" s="24"/>
      <c r="AP750" s="29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F750" s="416"/>
      <c r="CG750" s="416"/>
      <c r="CH750" s="416"/>
      <c r="CI750" s="416"/>
      <c r="CK750" s="24"/>
      <c r="CL750" s="24"/>
      <c r="CM750" s="24"/>
      <c r="CN750" s="24"/>
      <c r="CO750" s="24"/>
      <c r="CP750" s="24"/>
      <c r="CQ750" s="24"/>
      <c r="CR750" s="24"/>
      <c r="CS750" s="24"/>
      <c r="CT750" s="474"/>
      <c r="CU750" s="24"/>
      <c r="CV750" s="24"/>
      <c r="CW750" s="24"/>
      <c r="CX750" s="475"/>
      <c r="CY750" s="475"/>
      <c r="CZ750" s="475"/>
      <c r="DA750" s="475"/>
    </row>
    <row r="751" spans="1:105">
      <c r="A751" s="11"/>
      <c r="B751" s="24"/>
      <c r="C751" s="24"/>
      <c r="D751" s="24"/>
      <c r="E751" s="24"/>
      <c r="F751" s="48"/>
      <c r="G751" s="24"/>
      <c r="H751" s="49"/>
      <c r="I751" s="24"/>
      <c r="J751" s="24"/>
      <c r="K751" s="24"/>
      <c r="L751" s="24"/>
      <c r="M751" s="24"/>
      <c r="N751" s="24"/>
      <c r="O751" s="24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4"/>
      <c r="AA751" s="24"/>
      <c r="AB751" s="24"/>
      <c r="AC751" s="24"/>
      <c r="AD751" s="136"/>
      <c r="AE751" s="136"/>
      <c r="AF751" s="24"/>
      <c r="AG751" s="24"/>
      <c r="AH751" s="24"/>
      <c r="AI751" s="24"/>
      <c r="AJ751" s="24"/>
      <c r="AK751" s="24"/>
      <c r="AL751" s="180"/>
      <c r="AM751" s="24"/>
      <c r="AN751" s="24"/>
      <c r="AO751" s="24"/>
      <c r="AP751" s="29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F751" s="416"/>
      <c r="CG751" s="416"/>
      <c r="CH751" s="416"/>
      <c r="CI751" s="416"/>
      <c r="CK751" s="24"/>
      <c r="CL751" s="24"/>
      <c r="CM751" s="24"/>
      <c r="CN751" s="24"/>
      <c r="CO751" s="24"/>
      <c r="CP751" s="24"/>
      <c r="CQ751" s="24"/>
      <c r="CR751" s="24"/>
      <c r="CS751" s="24"/>
      <c r="CT751" s="474"/>
      <c r="CU751" s="24"/>
      <c r="CV751" s="24"/>
      <c r="CW751" s="24"/>
      <c r="CX751" s="475"/>
      <c r="CY751" s="475"/>
      <c r="CZ751" s="475"/>
      <c r="DA751" s="475"/>
    </row>
    <row r="752" spans="1:105">
      <c r="A752" s="11"/>
      <c r="B752" s="24"/>
      <c r="C752" s="24"/>
      <c r="D752" s="24"/>
      <c r="E752" s="24"/>
      <c r="F752" s="48"/>
      <c r="G752" s="24"/>
      <c r="H752" s="49"/>
      <c r="I752" s="24"/>
      <c r="J752" s="24"/>
      <c r="K752" s="24"/>
      <c r="L752" s="24"/>
      <c r="M752" s="24"/>
      <c r="N752" s="24"/>
      <c r="O752" s="24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4"/>
      <c r="AA752" s="24"/>
      <c r="AB752" s="24"/>
      <c r="AC752" s="24"/>
      <c r="AD752" s="136"/>
      <c r="AE752" s="136"/>
      <c r="AF752" s="24"/>
      <c r="AG752" s="24"/>
      <c r="AH752" s="24"/>
      <c r="AI752" s="24"/>
      <c r="AJ752" s="24"/>
      <c r="AK752" s="24"/>
      <c r="AL752" s="180"/>
      <c r="AM752" s="24"/>
      <c r="AN752" s="24"/>
      <c r="AO752" s="24"/>
      <c r="AP752" s="29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F752" s="416"/>
      <c r="CG752" s="416"/>
      <c r="CH752" s="416"/>
      <c r="CI752" s="416"/>
      <c r="CK752" s="24"/>
      <c r="CL752" s="24"/>
      <c r="CM752" s="24"/>
      <c r="CN752" s="24"/>
      <c r="CO752" s="24"/>
      <c r="CP752" s="24"/>
      <c r="CQ752" s="24"/>
      <c r="CR752" s="24"/>
      <c r="CS752" s="24"/>
      <c r="CT752" s="474"/>
      <c r="CU752" s="24"/>
      <c r="CV752" s="24"/>
      <c r="CW752" s="24"/>
      <c r="CX752" s="475"/>
      <c r="CY752" s="475"/>
      <c r="CZ752" s="475"/>
      <c r="DA752" s="475"/>
    </row>
    <row r="753" spans="1:105">
      <c r="A753" s="11"/>
      <c r="B753" s="24"/>
      <c r="C753" s="24"/>
      <c r="D753" s="24"/>
      <c r="E753" s="24"/>
      <c r="F753" s="48"/>
      <c r="G753" s="24"/>
      <c r="H753" s="49"/>
      <c r="I753" s="24"/>
      <c r="J753" s="24"/>
      <c r="K753" s="24"/>
      <c r="L753" s="24"/>
      <c r="M753" s="24"/>
      <c r="N753" s="24"/>
      <c r="O753" s="24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4"/>
      <c r="AA753" s="24"/>
      <c r="AB753" s="24"/>
      <c r="AC753" s="24"/>
      <c r="AD753" s="136"/>
      <c r="AE753" s="136"/>
      <c r="AF753" s="24"/>
      <c r="AG753" s="24"/>
      <c r="AH753" s="24"/>
      <c r="AI753" s="24"/>
      <c r="AJ753" s="24"/>
      <c r="AK753" s="24"/>
      <c r="AL753" s="180"/>
      <c r="AM753" s="24"/>
      <c r="AN753" s="24"/>
      <c r="AO753" s="24"/>
      <c r="AP753" s="29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F753" s="416"/>
      <c r="CG753" s="416"/>
      <c r="CH753" s="416"/>
      <c r="CI753" s="416"/>
      <c r="CK753" s="24"/>
      <c r="CL753" s="24"/>
      <c r="CM753" s="24"/>
      <c r="CN753" s="24"/>
      <c r="CO753" s="24"/>
      <c r="CP753" s="24"/>
      <c r="CQ753" s="24"/>
      <c r="CR753" s="24"/>
      <c r="CS753" s="24"/>
      <c r="CT753" s="474"/>
      <c r="CU753" s="24"/>
      <c r="CV753" s="24"/>
      <c r="CW753" s="24"/>
      <c r="CX753" s="475"/>
      <c r="CY753" s="475"/>
      <c r="CZ753" s="475"/>
      <c r="DA753" s="475"/>
    </row>
    <row r="754" spans="1:105">
      <c r="A754" s="11"/>
      <c r="B754" s="24"/>
      <c r="C754" s="24"/>
      <c r="D754" s="24"/>
      <c r="E754" s="24"/>
      <c r="F754" s="48"/>
      <c r="G754" s="24"/>
      <c r="H754" s="49"/>
      <c r="I754" s="24"/>
      <c r="J754" s="24"/>
      <c r="K754" s="24"/>
      <c r="L754" s="24"/>
      <c r="M754" s="24"/>
      <c r="N754" s="24"/>
      <c r="O754" s="24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4"/>
      <c r="AA754" s="24"/>
      <c r="AB754" s="24"/>
      <c r="AC754" s="24"/>
      <c r="AD754" s="136"/>
      <c r="AE754" s="136"/>
      <c r="AF754" s="24"/>
      <c r="AG754" s="24"/>
      <c r="AH754" s="24"/>
      <c r="AI754" s="24"/>
      <c r="AJ754" s="24"/>
      <c r="AK754" s="24"/>
      <c r="AL754" s="180"/>
      <c r="AM754" s="24"/>
      <c r="AN754" s="24"/>
      <c r="AO754" s="24"/>
      <c r="AP754" s="29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F754" s="416"/>
      <c r="CG754" s="416"/>
      <c r="CH754" s="416"/>
      <c r="CI754" s="416"/>
      <c r="CK754" s="24"/>
      <c r="CL754" s="24"/>
      <c r="CM754" s="24"/>
      <c r="CN754" s="24"/>
      <c r="CO754" s="24"/>
      <c r="CP754" s="24"/>
      <c r="CQ754" s="24"/>
      <c r="CR754" s="24"/>
      <c r="CS754" s="24"/>
      <c r="CT754" s="474"/>
      <c r="CU754" s="24"/>
      <c r="CV754" s="24"/>
      <c r="CW754" s="24"/>
      <c r="CX754" s="475"/>
      <c r="CY754" s="475"/>
      <c r="CZ754" s="475"/>
      <c r="DA754" s="475"/>
    </row>
    <row r="755" spans="1:105">
      <c r="A755" s="11"/>
      <c r="B755" s="24"/>
      <c r="C755" s="24"/>
      <c r="D755" s="24"/>
      <c r="E755" s="24"/>
      <c r="F755" s="48"/>
      <c r="G755" s="24"/>
      <c r="H755" s="49"/>
      <c r="I755" s="24"/>
      <c r="J755" s="24"/>
      <c r="K755" s="24"/>
      <c r="L755" s="24"/>
      <c r="M755" s="24"/>
      <c r="N755" s="24"/>
      <c r="O755" s="24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4"/>
      <c r="AA755" s="24"/>
      <c r="AB755" s="24"/>
      <c r="AC755" s="24"/>
      <c r="AD755" s="136"/>
      <c r="AE755" s="136"/>
      <c r="AF755" s="24"/>
      <c r="AG755" s="24"/>
      <c r="AH755" s="24"/>
      <c r="AI755" s="24"/>
      <c r="AJ755" s="24"/>
      <c r="AK755" s="24"/>
      <c r="AL755" s="180"/>
      <c r="AM755" s="24"/>
      <c r="AN755" s="24"/>
      <c r="AO755" s="24"/>
      <c r="AP755" s="29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F755" s="416"/>
      <c r="CG755" s="416"/>
      <c r="CH755" s="416"/>
      <c r="CI755" s="416"/>
      <c r="CK755" s="24"/>
      <c r="CL755" s="24"/>
      <c r="CM755" s="24"/>
      <c r="CN755" s="24"/>
      <c r="CO755" s="24"/>
      <c r="CP755" s="24"/>
      <c r="CQ755" s="24"/>
      <c r="CR755" s="24"/>
      <c r="CS755" s="24"/>
      <c r="CT755" s="474"/>
      <c r="CU755" s="24"/>
      <c r="CV755" s="24"/>
      <c r="CW755" s="24"/>
      <c r="CX755" s="475"/>
      <c r="CY755" s="475"/>
      <c r="CZ755" s="475"/>
      <c r="DA755" s="475"/>
    </row>
    <row r="756" spans="1:105">
      <c r="A756" s="11"/>
      <c r="B756" s="24"/>
      <c r="C756" s="24"/>
      <c r="D756" s="24"/>
      <c r="E756" s="24"/>
      <c r="F756" s="48"/>
      <c r="G756" s="24"/>
      <c r="H756" s="49"/>
      <c r="I756" s="24"/>
      <c r="J756" s="24"/>
      <c r="K756" s="24"/>
      <c r="L756" s="24"/>
      <c r="M756" s="24"/>
      <c r="N756" s="24"/>
      <c r="O756" s="24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4"/>
      <c r="AA756" s="24"/>
      <c r="AB756" s="24"/>
      <c r="AC756" s="24"/>
      <c r="AD756" s="136"/>
      <c r="AE756" s="136"/>
      <c r="AF756" s="24"/>
      <c r="AG756" s="24"/>
      <c r="AH756" s="24"/>
      <c r="AI756" s="24"/>
      <c r="AJ756" s="24"/>
      <c r="AK756" s="24"/>
      <c r="AL756" s="180"/>
      <c r="AM756" s="24"/>
      <c r="AN756" s="24"/>
      <c r="AO756" s="24"/>
      <c r="AP756" s="29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F756" s="416"/>
      <c r="CG756" s="416"/>
      <c r="CH756" s="416"/>
      <c r="CI756" s="416"/>
      <c r="CK756" s="24"/>
      <c r="CL756" s="24"/>
      <c r="CM756" s="24"/>
      <c r="CN756" s="24"/>
      <c r="CO756" s="24"/>
      <c r="CP756" s="24"/>
      <c r="CQ756" s="24"/>
      <c r="CR756" s="24"/>
      <c r="CS756" s="24"/>
      <c r="CT756" s="474"/>
      <c r="CU756" s="24"/>
      <c r="CV756" s="24"/>
      <c r="CW756" s="24"/>
      <c r="CX756" s="475"/>
      <c r="CY756" s="475"/>
      <c r="CZ756" s="475"/>
      <c r="DA756" s="475"/>
    </row>
    <row r="757" spans="1:105">
      <c r="A757" s="11"/>
      <c r="B757" s="24"/>
      <c r="C757" s="24"/>
      <c r="D757" s="24"/>
      <c r="E757" s="24"/>
      <c r="F757" s="48"/>
      <c r="G757" s="24"/>
      <c r="H757" s="49"/>
      <c r="I757" s="24"/>
      <c r="J757" s="24"/>
      <c r="K757" s="24"/>
      <c r="L757" s="24"/>
      <c r="M757" s="24"/>
      <c r="N757" s="24"/>
      <c r="O757" s="24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4"/>
      <c r="AA757" s="24"/>
      <c r="AB757" s="24"/>
      <c r="AC757" s="24"/>
      <c r="AD757" s="136"/>
      <c r="AE757" s="136"/>
      <c r="AF757" s="24"/>
      <c r="AG757" s="24"/>
      <c r="AH757" s="24"/>
      <c r="AI757" s="24"/>
      <c r="AJ757" s="24"/>
      <c r="AK757" s="24"/>
      <c r="AL757" s="180"/>
      <c r="AM757" s="24"/>
      <c r="AN757" s="24"/>
      <c r="AO757" s="24"/>
      <c r="AP757" s="29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F757" s="416"/>
      <c r="CG757" s="416"/>
      <c r="CH757" s="416"/>
      <c r="CI757" s="416"/>
      <c r="CK757" s="24"/>
      <c r="CL757" s="24"/>
      <c r="CM757" s="24"/>
      <c r="CN757" s="24"/>
      <c r="CO757" s="24"/>
      <c r="CP757" s="24"/>
      <c r="CQ757" s="24"/>
      <c r="CR757" s="24"/>
      <c r="CS757" s="24"/>
      <c r="CT757" s="474"/>
      <c r="CU757" s="24"/>
      <c r="CV757" s="24"/>
      <c r="CW757" s="24"/>
      <c r="CX757" s="475"/>
      <c r="CY757" s="475"/>
      <c r="CZ757" s="475"/>
      <c r="DA757" s="475"/>
    </row>
    <row r="758" spans="1:105">
      <c r="A758" s="11"/>
      <c r="B758" s="24"/>
      <c r="C758" s="24"/>
      <c r="D758" s="24"/>
      <c r="E758" s="24"/>
      <c r="F758" s="48"/>
      <c r="G758" s="24"/>
      <c r="H758" s="49"/>
      <c r="I758" s="24"/>
      <c r="J758" s="24"/>
      <c r="K758" s="24"/>
      <c r="L758" s="24"/>
      <c r="M758" s="24"/>
      <c r="N758" s="24"/>
      <c r="O758" s="24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4"/>
      <c r="AA758" s="24"/>
      <c r="AB758" s="24"/>
      <c r="AC758" s="24"/>
      <c r="AD758" s="136"/>
      <c r="AE758" s="136"/>
      <c r="AF758" s="24"/>
      <c r="AG758" s="24"/>
      <c r="AH758" s="24"/>
      <c r="AI758" s="24"/>
      <c r="AJ758" s="24"/>
      <c r="AK758" s="24"/>
      <c r="AL758" s="180"/>
      <c r="AM758" s="24"/>
      <c r="AN758" s="24"/>
      <c r="AO758" s="24"/>
      <c r="AP758" s="29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F758" s="416"/>
      <c r="CG758" s="416"/>
      <c r="CH758" s="416"/>
      <c r="CI758" s="416"/>
      <c r="CK758" s="24"/>
      <c r="CL758" s="24"/>
      <c r="CM758" s="24"/>
      <c r="CN758" s="24"/>
      <c r="CO758" s="24"/>
      <c r="CP758" s="24"/>
      <c r="CQ758" s="24"/>
      <c r="CR758" s="24"/>
      <c r="CS758" s="24"/>
      <c r="CT758" s="474"/>
      <c r="CU758" s="24"/>
      <c r="CV758" s="24"/>
      <c r="CW758" s="24"/>
      <c r="CX758" s="475"/>
      <c r="CY758" s="475"/>
      <c r="CZ758" s="475"/>
      <c r="DA758" s="475"/>
    </row>
    <row r="759" spans="1:105">
      <c r="A759" s="11"/>
      <c r="B759" s="24"/>
      <c r="C759" s="24"/>
      <c r="D759" s="24"/>
      <c r="E759" s="24"/>
      <c r="F759" s="48"/>
      <c r="G759" s="24"/>
      <c r="H759" s="49"/>
      <c r="I759" s="24"/>
      <c r="J759" s="24"/>
      <c r="K759" s="24"/>
      <c r="L759" s="24"/>
      <c r="M759" s="24"/>
      <c r="N759" s="24"/>
      <c r="O759" s="24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4"/>
      <c r="AA759" s="24"/>
      <c r="AB759" s="24"/>
      <c r="AC759" s="24"/>
      <c r="AD759" s="136"/>
      <c r="AE759" s="136"/>
      <c r="AF759" s="24"/>
      <c r="AG759" s="24"/>
      <c r="AH759" s="24"/>
      <c r="AI759" s="24"/>
      <c r="AJ759" s="24"/>
      <c r="AK759" s="24"/>
      <c r="AL759" s="180"/>
      <c r="AM759" s="24"/>
      <c r="AN759" s="24"/>
      <c r="AO759" s="24"/>
      <c r="AP759" s="29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F759" s="416"/>
      <c r="CG759" s="416"/>
      <c r="CH759" s="416"/>
      <c r="CI759" s="416"/>
      <c r="CK759" s="24"/>
      <c r="CL759" s="24"/>
      <c r="CM759" s="24"/>
      <c r="CN759" s="24"/>
      <c r="CO759" s="24"/>
      <c r="CP759" s="24"/>
      <c r="CQ759" s="24"/>
      <c r="CR759" s="24"/>
      <c r="CS759" s="24"/>
      <c r="CT759" s="474"/>
      <c r="CU759" s="24"/>
      <c r="CV759" s="24"/>
      <c r="CW759" s="24"/>
      <c r="CX759" s="475"/>
      <c r="CY759" s="475"/>
      <c r="CZ759" s="475"/>
      <c r="DA759" s="475"/>
    </row>
    <row r="760" spans="1:105">
      <c r="A760" s="11"/>
      <c r="B760" s="24"/>
      <c r="C760" s="24"/>
      <c r="D760" s="24"/>
      <c r="E760" s="24"/>
      <c r="F760" s="48"/>
      <c r="G760" s="24"/>
      <c r="H760" s="49"/>
      <c r="I760" s="24"/>
      <c r="J760" s="24"/>
      <c r="K760" s="24"/>
      <c r="L760" s="24"/>
      <c r="M760" s="24"/>
      <c r="N760" s="24"/>
      <c r="O760" s="24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4"/>
      <c r="AA760" s="24"/>
      <c r="AB760" s="24"/>
      <c r="AC760" s="24"/>
      <c r="AD760" s="136"/>
      <c r="AE760" s="136"/>
      <c r="AF760" s="24"/>
      <c r="AG760" s="24"/>
      <c r="AH760" s="24"/>
      <c r="AI760" s="24"/>
      <c r="AJ760" s="24"/>
      <c r="AK760" s="24"/>
      <c r="AL760" s="180"/>
      <c r="AM760" s="24"/>
      <c r="AN760" s="24"/>
      <c r="AO760" s="24"/>
      <c r="AP760" s="29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F760" s="416"/>
      <c r="CG760" s="416"/>
      <c r="CH760" s="416"/>
      <c r="CI760" s="416"/>
      <c r="CK760" s="24"/>
      <c r="CL760" s="24"/>
      <c r="CM760" s="24"/>
      <c r="CN760" s="24"/>
      <c r="CO760" s="24"/>
      <c r="CP760" s="24"/>
      <c r="CQ760" s="24"/>
      <c r="CR760" s="24"/>
      <c r="CS760" s="24"/>
      <c r="CT760" s="474"/>
      <c r="CU760" s="24"/>
      <c r="CV760" s="24"/>
      <c r="CW760" s="24"/>
      <c r="CX760" s="475"/>
      <c r="CY760" s="475"/>
      <c r="CZ760" s="475"/>
      <c r="DA760" s="475"/>
    </row>
    <row r="761" spans="1:105">
      <c r="A761" s="11"/>
      <c r="B761" s="24"/>
      <c r="C761" s="24"/>
      <c r="D761" s="24"/>
      <c r="E761" s="24"/>
      <c r="F761" s="48"/>
      <c r="G761" s="24"/>
      <c r="H761" s="49"/>
      <c r="I761" s="24"/>
      <c r="J761" s="24"/>
      <c r="K761" s="24"/>
      <c r="L761" s="24"/>
      <c r="M761" s="24"/>
      <c r="N761" s="24"/>
      <c r="O761" s="24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4"/>
      <c r="AA761" s="24"/>
      <c r="AB761" s="24"/>
      <c r="AC761" s="24"/>
      <c r="AD761" s="136"/>
      <c r="AE761" s="136"/>
      <c r="AF761" s="24"/>
      <c r="AG761" s="24"/>
      <c r="AH761" s="24"/>
      <c r="AI761" s="24"/>
      <c r="AJ761" s="24"/>
      <c r="AK761" s="24"/>
      <c r="AL761" s="180"/>
      <c r="AM761" s="24"/>
      <c r="AN761" s="24"/>
      <c r="AO761" s="24"/>
      <c r="AP761" s="29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F761" s="416"/>
      <c r="CG761" s="416"/>
      <c r="CH761" s="416"/>
      <c r="CI761" s="416"/>
      <c r="CK761" s="24"/>
      <c r="CL761" s="24"/>
      <c r="CM761" s="24"/>
      <c r="CN761" s="24"/>
      <c r="CO761" s="24"/>
      <c r="CP761" s="24"/>
      <c r="CQ761" s="24"/>
      <c r="CR761" s="24"/>
      <c r="CS761" s="24"/>
      <c r="CT761" s="474"/>
      <c r="CU761" s="24"/>
      <c r="CV761" s="24"/>
      <c r="CW761" s="24"/>
      <c r="CX761" s="475"/>
      <c r="CY761" s="475"/>
      <c r="CZ761" s="475"/>
      <c r="DA761" s="475"/>
    </row>
    <row r="762" spans="1:105">
      <c r="A762" s="11"/>
      <c r="B762" s="24"/>
      <c r="C762" s="24"/>
      <c r="D762" s="24"/>
      <c r="E762" s="24"/>
      <c r="F762" s="48"/>
      <c r="G762" s="24"/>
      <c r="H762" s="49"/>
      <c r="I762" s="24"/>
      <c r="J762" s="24"/>
      <c r="K762" s="24"/>
      <c r="L762" s="24"/>
      <c r="M762" s="24"/>
      <c r="N762" s="24"/>
      <c r="O762" s="24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4"/>
      <c r="AA762" s="24"/>
      <c r="AB762" s="24"/>
      <c r="AC762" s="24"/>
      <c r="AD762" s="136"/>
      <c r="AE762" s="136"/>
      <c r="AF762" s="24"/>
      <c r="AG762" s="24"/>
      <c r="AH762" s="24"/>
      <c r="AI762" s="24"/>
      <c r="AJ762" s="24"/>
      <c r="AK762" s="24"/>
      <c r="AL762" s="180"/>
      <c r="AM762" s="24"/>
      <c r="AN762" s="24"/>
      <c r="AO762" s="24"/>
      <c r="AP762" s="29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F762" s="416"/>
      <c r="CG762" s="416"/>
      <c r="CH762" s="416"/>
      <c r="CI762" s="416"/>
      <c r="CK762" s="24"/>
      <c r="CL762" s="24"/>
      <c r="CM762" s="24"/>
      <c r="CN762" s="24"/>
      <c r="CO762" s="24"/>
      <c r="CP762" s="24"/>
      <c r="CQ762" s="24"/>
      <c r="CR762" s="24"/>
      <c r="CS762" s="24"/>
      <c r="CT762" s="474"/>
      <c r="CU762" s="24"/>
      <c r="CV762" s="24"/>
      <c r="CW762" s="24"/>
      <c r="CX762" s="475"/>
      <c r="CY762" s="475"/>
      <c r="CZ762" s="475"/>
      <c r="DA762" s="475"/>
    </row>
    <row r="763" spans="1:105">
      <c r="A763" s="11"/>
      <c r="B763" s="24"/>
      <c r="C763" s="24"/>
      <c r="D763" s="24"/>
      <c r="E763" s="24"/>
      <c r="F763" s="48"/>
      <c r="G763" s="24"/>
      <c r="H763" s="49"/>
      <c r="I763" s="24"/>
      <c r="J763" s="24"/>
      <c r="K763" s="24"/>
      <c r="L763" s="24"/>
      <c r="M763" s="24"/>
      <c r="N763" s="24"/>
      <c r="O763" s="24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4"/>
      <c r="AA763" s="24"/>
      <c r="AB763" s="24"/>
      <c r="AC763" s="24"/>
      <c r="AD763" s="136"/>
      <c r="AE763" s="136"/>
      <c r="AF763" s="24"/>
      <c r="AG763" s="24"/>
      <c r="AH763" s="24"/>
      <c r="AI763" s="24"/>
      <c r="AJ763" s="24"/>
      <c r="AK763" s="24"/>
      <c r="AL763" s="180"/>
      <c r="AM763" s="24"/>
      <c r="AN763" s="24"/>
      <c r="AO763" s="24"/>
      <c r="AP763" s="29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F763" s="416"/>
      <c r="CG763" s="416"/>
      <c r="CH763" s="416"/>
      <c r="CI763" s="416"/>
      <c r="CK763" s="24"/>
      <c r="CL763" s="24"/>
      <c r="CM763" s="24"/>
      <c r="CN763" s="24"/>
      <c r="CO763" s="24"/>
      <c r="CP763" s="24"/>
      <c r="CQ763" s="24"/>
      <c r="CR763" s="24"/>
      <c r="CS763" s="24"/>
      <c r="CT763" s="474"/>
      <c r="CU763" s="24"/>
      <c r="CV763" s="24"/>
      <c r="CW763" s="24"/>
      <c r="CX763" s="475"/>
      <c r="CY763" s="475"/>
      <c r="CZ763" s="475"/>
      <c r="DA763" s="475"/>
    </row>
    <row r="764" spans="1:105">
      <c r="A764" s="11"/>
      <c r="B764" s="24"/>
      <c r="C764" s="24"/>
      <c r="D764" s="24"/>
      <c r="E764" s="24"/>
      <c r="F764" s="48"/>
      <c r="G764" s="24"/>
      <c r="H764" s="49"/>
      <c r="I764" s="24"/>
      <c r="J764" s="24"/>
      <c r="K764" s="24"/>
      <c r="L764" s="24"/>
      <c r="M764" s="24"/>
      <c r="N764" s="24"/>
      <c r="O764" s="24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4"/>
      <c r="AA764" s="24"/>
      <c r="AB764" s="24"/>
      <c r="AC764" s="24"/>
      <c r="AD764" s="136"/>
      <c r="AE764" s="136"/>
      <c r="AF764" s="24"/>
      <c r="AG764" s="24"/>
      <c r="AH764" s="24"/>
      <c r="AI764" s="24"/>
      <c r="AJ764" s="24"/>
      <c r="AK764" s="24"/>
      <c r="AL764" s="180"/>
      <c r="AM764" s="24"/>
      <c r="AN764" s="24"/>
      <c r="AO764" s="24"/>
      <c r="AP764" s="29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F764" s="416"/>
      <c r="CG764" s="416"/>
      <c r="CH764" s="416"/>
      <c r="CI764" s="416"/>
      <c r="CK764" s="24"/>
      <c r="CL764" s="24"/>
      <c r="CM764" s="24"/>
      <c r="CN764" s="24"/>
      <c r="CO764" s="24"/>
      <c r="CP764" s="24"/>
      <c r="CQ764" s="24"/>
      <c r="CR764" s="24"/>
      <c r="CS764" s="24"/>
      <c r="CT764" s="474"/>
      <c r="CU764" s="24"/>
      <c r="CV764" s="24"/>
      <c r="CW764" s="24"/>
      <c r="CX764" s="475"/>
      <c r="CY764" s="475"/>
      <c r="CZ764" s="475"/>
      <c r="DA764" s="475"/>
    </row>
    <row r="765" spans="1:105">
      <c r="A765" s="11"/>
      <c r="B765" s="24"/>
      <c r="C765" s="24"/>
      <c r="D765" s="24"/>
      <c r="E765" s="24"/>
      <c r="F765" s="48"/>
      <c r="G765" s="24"/>
      <c r="H765" s="49"/>
      <c r="I765" s="24"/>
      <c r="J765" s="24"/>
      <c r="K765" s="24"/>
      <c r="L765" s="24"/>
      <c r="M765" s="24"/>
      <c r="N765" s="24"/>
      <c r="O765" s="24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4"/>
      <c r="AA765" s="24"/>
      <c r="AB765" s="24"/>
      <c r="AC765" s="24"/>
      <c r="AD765" s="136"/>
      <c r="AE765" s="136"/>
      <c r="AF765" s="24"/>
      <c r="AG765" s="24"/>
      <c r="AH765" s="24"/>
      <c r="AI765" s="24"/>
      <c r="AJ765" s="24"/>
      <c r="AK765" s="24"/>
      <c r="AL765" s="180"/>
      <c r="AM765" s="24"/>
      <c r="AN765" s="24"/>
      <c r="AO765" s="24"/>
      <c r="AP765" s="29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F765" s="416"/>
      <c r="CG765" s="416"/>
      <c r="CH765" s="416"/>
      <c r="CI765" s="416"/>
      <c r="CK765" s="24"/>
      <c r="CL765" s="24"/>
      <c r="CM765" s="24"/>
      <c r="CN765" s="24"/>
      <c r="CO765" s="24"/>
      <c r="CP765" s="24"/>
      <c r="CQ765" s="24"/>
      <c r="CR765" s="24"/>
      <c r="CS765" s="24"/>
      <c r="CT765" s="474"/>
      <c r="CU765" s="24"/>
      <c r="CV765" s="24"/>
      <c r="CW765" s="24"/>
      <c r="CX765" s="475"/>
      <c r="CY765" s="475"/>
      <c r="CZ765" s="475"/>
      <c r="DA765" s="475"/>
    </row>
    <row r="766" spans="1:105">
      <c r="A766" s="11"/>
      <c r="B766" s="24"/>
      <c r="C766" s="24"/>
      <c r="D766" s="24"/>
      <c r="E766" s="24"/>
      <c r="F766" s="48"/>
      <c r="G766" s="24"/>
      <c r="H766" s="49"/>
      <c r="I766" s="24"/>
      <c r="J766" s="24"/>
      <c r="K766" s="24"/>
      <c r="L766" s="24"/>
      <c r="M766" s="24"/>
      <c r="N766" s="24"/>
      <c r="O766" s="24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4"/>
      <c r="AA766" s="24"/>
      <c r="AB766" s="24"/>
      <c r="AC766" s="24"/>
      <c r="AD766" s="136"/>
      <c r="AE766" s="136"/>
      <c r="AF766" s="24"/>
      <c r="AG766" s="24"/>
      <c r="AH766" s="24"/>
      <c r="AI766" s="24"/>
      <c r="AJ766" s="24"/>
      <c r="AK766" s="24"/>
      <c r="AL766" s="180"/>
      <c r="AM766" s="24"/>
      <c r="AN766" s="24"/>
      <c r="AO766" s="24"/>
      <c r="AP766" s="29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F766" s="416"/>
      <c r="CG766" s="416"/>
      <c r="CH766" s="416"/>
      <c r="CI766" s="416"/>
      <c r="CK766" s="24"/>
      <c r="CL766" s="24"/>
      <c r="CM766" s="24"/>
      <c r="CN766" s="24"/>
      <c r="CO766" s="24"/>
      <c r="CP766" s="24"/>
      <c r="CQ766" s="24"/>
      <c r="CR766" s="24"/>
      <c r="CS766" s="24"/>
      <c r="CT766" s="474"/>
      <c r="CU766" s="24"/>
      <c r="CV766" s="24"/>
      <c r="CW766" s="24"/>
      <c r="CX766" s="475"/>
      <c r="CY766" s="475"/>
      <c r="CZ766" s="475"/>
      <c r="DA766" s="475"/>
    </row>
    <row r="767" spans="1:105">
      <c r="A767" s="11"/>
      <c r="B767" s="24"/>
      <c r="C767" s="24"/>
      <c r="D767" s="24"/>
      <c r="E767" s="24"/>
      <c r="F767" s="48"/>
      <c r="G767" s="24"/>
      <c r="H767" s="49"/>
      <c r="I767" s="24"/>
      <c r="J767" s="24"/>
      <c r="K767" s="24"/>
      <c r="L767" s="24"/>
      <c r="M767" s="24"/>
      <c r="N767" s="24"/>
      <c r="O767" s="24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4"/>
      <c r="AA767" s="24"/>
      <c r="AB767" s="24"/>
      <c r="AC767" s="24"/>
      <c r="AD767" s="136"/>
      <c r="AE767" s="136"/>
      <c r="AF767" s="24"/>
      <c r="AG767" s="24"/>
      <c r="AH767" s="24"/>
      <c r="AI767" s="24"/>
      <c r="AJ767" s="24"/>
      <c r="AK767" s="24"/>
      <c r="AL767" s="180"/>
      <c r="AM767" s="24"/>
      <c r="AN767" s="24"/>
      <c r="AO767" s="24"/>
      <c r="AP767" s="29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F767" s="416"/>
      <c r="CG767" s="416"/>
      <c r="CH767" s="416"/>
      <c r="CI767" s="416"/>
      <c r="CK767" s="24"/>
      <c r="CL767" s="24"/>
      <c r="CM767" s="24"/>
      <c r="CN767" s="24"/>
      <c r="CO767" s="24"/>
      <c r="CP767" s="24"/>
      <c r="CQ767" s="24"/>
      <c r="CR767" s="24"/>
      <c r="CS767" s="24"/>
      <c r="CT767" s="474"/>
      <c r="CU767" s="24"/>
      <c r="CV767" s="24"/>
      <c r="CW767" s="24"/>
      <c r="CX767" s="475"/>
      <c r="CY767" s="475"/>
      <c r="CZ767" s="475"/>
      <c r="DA767" s="475"/>
    </row>
    <row r="768" spans="1:105">
      <c r="A768" s="11"/>
      <c r="B768" s="24"/>
      <c r="C768" s="24"/>
      <c r="D768" s="24"/>
      <c r="E768" s="24"/>
      <c r="F768" s="48"/>
      <c r="G768" s="24"/>
      <c r="H768" s="49"/>
      <c r="I768" s="24"/>
      <c r="J768" s="24"/>
      <c r="K768" s="24"/>
      <c r="L768" s="24"/>
      <c r="M768" s="24"/>
      <c r="N768" s="24"/>
      <c r="O768" s="24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4"/>
      <c r="AA768" s="24"/>
      <c r="AB768" s="24"/>
      <c r="AC768" s="24"/>
      <c r="AD768" s="136"/>
      <c r="AE768" s="136"/>
      <c r="AF768" s="24"/>
      <c r="AG768" s="24"/>
      <c r="AH768" s="24"/>
      <c r="AI768" s="24"/>
      <c r="AJ768" s="24"/>
      <c r="AK768" s="24"/>
      <c r="AL768" s="180"/>
      <c r="AM768" s="24"/>
      <c r="AN768" s="24"/>
      <c r="AO768" s="24"/>
      <c r="AP768" s="29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F768" s="416"/>
      <c r="CG768" s="416"/>
      <c r="CH768" s="416"/>
      <c r="CI768" s="416"/>
      <c r="CK768" s="24"/>
      <c r="CL768" s="24"/>
      <c r="CM768" s="24"/>
      <c r="CN768" s="24"/>
      <c r="CO768" s="24"/>
      <c r="CP768" s="24"/>
      <c r="CQ768" s="24"/>
      <c r="CR768" s="24"/>
      <c r="CS768" s="24"/>
      <c r="CT768" s="474"/>
      <c r="CU768" s="24"/>
      <c r="CV768" s="24"/>
      <c r="CW768" s="24"/>
      <c r="CX768" s="475"/>
      <c r="CY768" s="475"/>
      <c r="CZ768" s="475"/>
      <c r="DA768" s="475"/>
    </row>
    <row r="769" spans="1:105">
      <c r="A769" s="11"/>
      <c r="B769" s="24"/>
      <c r="C769" s="24"/>
      <c r="D769" s="24"/>
      <c r="E769" s="24"/>
      <c r="F769" s="48"/>
      <c r="G769" s="24"/>
      <c r="H769" s="49"/>
      <c r="I769" s="24"/>
      <c r="J769" s="24"/>
      <c r="K769" s="24"/>
      <c r="L769" s="24"/>
      <c r="M769" s="24"/>
      <c r="N769" s="24"/>
      <c r="O769" s="24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4"/>
      <c r="AA769" s="24"/>
      <c r="AB769" s="24"/>
      <c r="AC769" s="24"/>
      <c r="AD769" s="136"/>
      <c r="AE769" s="136"/>
      <c r="AF769" s="24"/>
      <c r="AG769" s="24"/>
      <c r="AH769" s="24"/>
      <c r="AI769" s="24"/>
      <c r="AJ769" s="24"/>
      <c r="AK769" s="24"/>
      <c r="AL769" s="180"/>
      <c r="AM769" s="24"/>
      <c r="AN769" s="24"/>
      <c r="AO769" s="24"/>
      <c r="AP769" s="29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F769" s="416"/>
      <c r="CG769" s="416"/>
      <c r="CH769" s="416"/>
      <c r="CI769" s="416"/>
      <c r="CK769" s="24"/>
      <c r="CL769" s="24"/>
      <c r="CM769" s="24"/>
      <c r="CN769" s="24"/>
      <c r="CO769" s="24"/>
      <c r="CP769" s="24"/>
      <c r="CQ769" s="24"/>
      <c r="CR769" s="24"/>
      <c r="CS769" s="24"/>
      <c r="CT769" s="474"/>
      <c r="CU769" s="24"/>
      <c r="CV769" s="24"/>
      <c r="CW769" s="24"/>
      <c r="CX769" s="475"/>
      <c r="CY769" s="475"/>
      <c r="CZ769" s="475"/>
      <c r="DA769" s="475"/>
    </row>
    <row r="770" spans="1:105">
      <c r="A770" s="11"/>
      <c r="B770" s="24"/>
      <c r="C770" s="24"/>
      <c r="D770" s="24"/>
      <c r="E770" s="24"/>
      <c r="F770" s="48"/>
      <c r="G770" s="24"/>
      <c r="H770" s="49"/>
      <c r="I770" s="24"/>
      <c r="J770" s="24"/>
      <c r="K770" s="24"/>
      <c r="L770" s="24"/>
      <c r="M770" s="24"/>
      <c r="N770" s="24"/>
      <c r="O770" s="24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4"/>
      <c r="AA770" s="24"/>
      <c r="AB770" s="24"/>
      <c r="AC770" s="24"/>
      <c r="AD770" s="136"/>
      <c r="AE770" s="136"/>
      <c r="AF770" s="24"/>
      <c r="AG770" s="24"/>
      <c r="AH770" s="24"/>
      <c r="AI770" s="24"/>
      <c r="AJ770" s="24"/>
      <c r="AK770" s="24"/>
      <c r="AL770" s="180"/>
      <c r="AM770" s="24"/>
      <c r="AN770" s="24"/>
      <c r="AO770" s="24"/>
      <c r="AP770" s="29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F770" s="416"/>
      <c r="CG770" s="416"/>
      <c r="CH770" s="416"/>
      <c r="CI770" s="416"/>
      <c r="CK770" s="24"/>
      <c r="CL770" s="24"/>
      <c r="CM770" s="24"/>
      <c r="CN770" s="24"/>
      <c r="CO770" s="24"/>
      <c r="CP770" s="24"/>
      <c r="CQ770" s="24"/>
      <c r="CR770" s="24"/>
      <c r="CS770" s="24"/>
      <c r="CT770" s="474"/>
      <c r="CU770" s="24"/>
      <c r="CV770" s="24"/>
      <c r="CW770" s="24"/>
      <c r="CX770" s="475"/>
      <c r="CY770" s="475"/>
      <c r="CZ770" s="475"/>
      <c r="DA770" s="475"/>
    </row>
    <row r="771" spans="1:105">
      <c r="A771" s="11"/>
      <c r="B771" s="24"/>
      <c r="C771" s="24"/>
      <c r="D771" s="24"/>
      <c r="E771" s="24"/>
      <c r="F771" s="48"/>
      <c r="G771" s="24"/>
      <c r="H771" s="49"/>
      <c r="I771" s="24"/>
      <c r="J771" s="24"/>
      <c r="K771" s="24"/>
      <c r="L771" s="24"/>
      <c r="M771" s="24"/>
      <c r="N771" s="24"/>
      <c r="O771" s="24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4"/>
      <c r="AA771" s="24"/>
      <c r="AB771" s="24"/>
      <c r="AC771" s="24"/>
      <c r="AD771" s="136"/>
      <c r="AE771" s="136"/>
      <c r="AF771" s="24"/>
      <c r="AG771" s="24"/>
      <c r="AH771" s="24"/>
      <c r="AI771" s="24"/>
      <c r="AJ771" s="24"/>
      <c r="AK771" s="24"/>
      <c r="AL771" s="180"/>
      <c r="AM771" s="24"/>
      <c r="AN771" s="24"/>
      <c r="AO771" s="24"/>
      <c r="AP771" s="29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F771" s="416"/>
      <c r="CG771" s="416"/>
      <c r="CH771" s="416"/>
      <c r="CI771" s="416"/>
      <c r="CK771" s="24"/>
      <c r="CL771" s="24"/>
      <c r="CM771" s="24"/>
      <c r="CN771" s="24"/>
      <c r="CO771" s="24"/>
      <c r="CP771" s="24"/>
      <c r="CQ771" s="24"/>
      <c r="CR771" s="24"/>
      <c r="CS771" s="24"/>
      <c r="CT771" s="474"/>
      <c r="CU771" s="24"/>
      <c r="CV771" s="24"/>
      <c r="CW771" s="24"/>
      <c r="CX771" s="475"/>
      <c r="CY771" s="475"/>
      <c r="CZ771" s="475"/>
      <c r="DA771" s="475"/>
    </row>
    <row r="772" spans="1:105">
      <c r="A772" s="11"/>
      <c r="B772" s="24"/>
      <c r="C772" s="24"/>
      <c r="D772" s="24"/>
      <c r="E772" s="24"/>
      <c r="F772" s="48"/>
      <c r="G772" s="24"/>
      <c r="H772" s="49"/>
      <c r="I772" s="24"/>
      <c r="J772" s="24"/>
      <c r="K772" s="24"/>
      <c r="L772" s="24"/>
      <c r="M772" s="24"/>
      <c r="N772" s="24"/>
      <c r="O772" s="24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4"/>
      <c r="AA772" s="24"/>
      <c r="AB772" s="24"/>
      <c r="AC772" s="24"/>
      <c r="AD772" s="136"/>
      <c r="AE772" s="136"/>
      <c r="AF772" s="24"/>
      <c r="AG772" s="24"/>
      <c r="AH772" s="24"/>
      <c r="AI772" s="24"/>
      <c r="AJ772" s="24"/>
      <c r="AK772" s="24"/>
      <c r="AL772" s="180"/>
      <c r="AM772" s="24"/>
      <c r="AN772" s="24"/>
      <c r="AO772" s="24"/>
      <c r="AP772" s="29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F772" s="416"/>
      <c r="CG772" s="416"/>
      <c r="CH772" s="416"/>
      <c r="CI772" s="416"/>
      <c r="CK772" s="24"/>
      <c r="CL772" s="24"/>
      <c r="CM772" s="24"/>
      <c r="CN772" s="24"/>
      <c r="CO772" s="24"/>
      <c r="CP772" s="24"/>
      <c r="CQ772" s="24"/>
      <c r="CR772" s="24"/>
      <c r="CS772" s="24"/>
      <c r="CT772" s="474"/>
      <c r="CU772" s="24"/>
      <c r="CV772" s="24"/>
      <c r="CW772" s="24"/>
      <c r="CX772" s="475"/>
      <c r="CY772" s="475"/>
      <c r="CZ772" s="475"/>
      <c r="DA772" s="475"/>
    </row>
    <row r="773" spans="1:105">
      <c r="A773" s="11"/>
      <c r="B773" s="24"/>
      <c r="C773" s="24"/>
      <c r="D773" s="24"/>
      <c r="E773" s="24"/>
      <c r="F773" s="48"/>
      <c r="G773" s="24"/>
      <c r="H773" s="49"/>
      <c r="I773" s="24"/>
      <c r="J773" s="24"/>
      <c r="K773" s="24"/>
      <c r="L773" s="24"/>
      <c r="M773" s="24"/>
      <c r="N773" s="24"/>
      <c r="O773" s="24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4"/>
      <c r="AA773" s="24"/>
      <c r="AB773" s="24"/>
      <c r="AC773" s="24"/>
      <c r="AD773" s="136"/>
      <c r="AE773" s="136"/>
      <c r="AF773" s="24"/>
      <c r="AG773" s="24"/>
      <c r="AH773" s="24"/>
      <c r="AI773" s="24"/>
      <c r="AJ773" s="24"/>
      <c r="AK773" s="24"/>
      <c r="AL773" s="180"/>
      <c r="AM773" s="24"/>
      <c r="AN773" s="24"/>
      <c r="AO773" s="24"/>
      <c r="AP773" s="29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F773" s="416"/>
      <c r="CG773" s="416"/>
      <c r="CH773" s="416"/>
      <c r="CI773" s="416"/>
      <c r="CK773" s="24"/>
      <c r="CL773" s="24"/>
      <c r="CM773" s="24"/>
      <c r="CN773" s="24"/>
      <c r="CO773" s="24"/>
      <c r="CP773" s="24"/>
      <c r="CQ773" s="24"/>
      <c r="CR773" s="24"/>
      <c r="CS773" s="24"/>
      <c r="CT773" s="474"/>
      <c r="CU773" s="24"/>
      <c r="CV773" s="24"/>
      <c r="CW773" s="24"/>
      <c r="CX773" s="475"/>
      <c r="CY773" s="475"/>
      <c r="CZ773" s="475"/>
      <c r="DA773" s="475"/>
    </row>
    <row r="774" spans="1:105">
      <c r="A774" s="11"/>
      <c r="B774" s="24"/>
      <c r="C774" s="24"/>
      <c r="D774" s="24"/>
      <c r="E774" s="24"/>
      <c r="F774" s="48"/>
      <c r="G774" s="24"/>
      <c r="H774" s="49"/>
      <c r="I774" s="24"/>
      <c r="J774" s="24"/>
      <c r="K774" s="24"/>
      <c r="L774" s="24"/>
      <c r="M774" s="24"/>
      <c r="N774" s="24"/>
      <c r="O774" s="24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4"/>
      <c r="AA774" s="24"/>
      <c r="AB774" s="24"/>
      <c r="AC774" s="24"/>
      <c r="AD774" s="136"/>
      <c r="AE774" s="136"/>
      <c r="AF774" s="24"/>
      <c r="AG774" s="24"/>
      <c r="AH774" s="24"/>
      <c r="AI774" s="24"/>
      <c r="AJ774" s="24"/>
      <c r="AK774" s="24"/>
      <c r="AL774" s="180"/>
      <c r="AM774" s="24"/>
      <c r="AN774" s="24"/>
      <c r="AO774" s="24"/>
      <c r="AP774" s="29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F774" s="416"/>
      <c r="CG774" s="416"/>
      <c r="CH774" s="416"/>
      <c r="CI774" s="416"/>
      <c r="CK774" s="24"/>
      <c r="CL774" s="24"/>
      <c r="CM774" s="24"/>
      <c r="CN774" s="24"/>
      <c r="CO774" s="24"/>
      <c r="CP774" s="24"/>
      <c r="CQ774" s="24"/>
      <c r="CR774" s="24"/>
      <c r="CS774" s="24"/>
      <c r="CT774" s="474"/>
      <c r="CU774" s="24"/>
      <c r="CV774" s="24"/>
      <c r="CW774" s="24"/>
      <c r="CX774" s="475"/>
      <c r="CY774" s="475"/>
      <c r="CZ774" s="475"/>
      <c r="DA774" s="475"/>
    </row>
    <row r="775" spans="1:105">
      <c r="A775" s="11"/>
      <c r="B775" s="24"/>
      <c r="C775" s="24"/>
      <c r="D775" s="24"/>
      <c r="E775" s="24"/>
      <c r="F775" s="48"/>
      <c r="G775" s="24"/>
      <c r="H775" s="49"/>
      <c r="I775" s="24"/>
      <c r="J775" s="24"/>
      <c r="K775" s="24"/>
      <c r="L775" s="24"/>
      <c r="M775" s="24"/>
      <c r="N775" s="24"/>
      <c r="O775" s="24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4"/>
      <c r="AA775" s="24"/>
      <c r="AB775" s="24"/>
      <c r="AC775" s="24"/>
      <c r="AD775" s="136"/>
      <c r="AE775" s="136"/>
      <c r="AF775" s="24"/>
      <c r="AG775" s="24"/>
      <c r="AH775" s="24"/>
      <c r="AI775" s="24"/>
      <c r="AJ775" s="24"/>
      <c r="AK775" s="24"/>
      <c r="AL775" s="180"/>
      <c r="AM775" s="24"/>
      <c r="AN775" s="24"/>
      <c r="AO775" s="24"/>
      <c r="AP775" s="29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F775" s="416"/>
      <c r="CG775" s="416"/>
      <c r="CH775" s="416"/>
      <c r="CI775" s="416"/>
      <c r="CK775" s="24"/>
      <c r="CL775" s="24"/>
      <c r="CM775" s="24"/>
      <c r="CN775" s="24"/>
      <c r="CO775" s="24"/>
      <c r="CP775" s="24"/>
      <c r="CQ775" s="24"/>
      <c r="CR775" s="24"/>
      <c r="CS775" s="24"/>
      <c r="CT775" s="474"/>
      <c r="CU775" s="24"/>
      <c r="CV775" s="24"/>
      <c r="CW775" s="24"/>
      <c r="CX775" s="475"/>
      <c r="CY775" s="475"/>
      <c r="CZ775" s="475"/>
      <c r="DA775" s="475"/>
    </row>
    <row r="776" spans="1:105">
      <c r="A776" s="11"/>
      <c r="B776" s="24"/>
      <c r="C776" s="24"/>
      <c r="D776" s="24"/>
      <c r="E776" s="24"/>
      <c r="F776" s="48"/>
      <c r="G776" s="24"/>
      <c r="H776" s="49"/>
      <c r="I776" s="24"/>
      <c r="J776" s="24"/>
      <c r="K776" s="24"/>
      <c r="L776" s="24"/>
      <c r="M776" s="24"/>
      <c r="N776" s="24"/>
      <c r="O776" s="24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4"/>
      <c r="AA776" s="24"/>
      <c r="AB776" s="24"/>
      <c r="AC776" s="24"/>
      <c r="AD776" s="136"/>
      <c r="AE776" s="136"/>
      <c r="AF776" s="24"/>
      <c r="AG776" s="24"/>
      <c r="AH776" s="24"/>
      <c r="AI776" s="24"/>
      <c r="AJ776" s="24"/>
      <c r="AK776" s="24"/>
      <c r="AL776" s="180"/>
      <c r="AM776" s="24"/>
      <c r="AN776" s="24"/>
      <c r="AO776" s="24"/>
      <c r="AP776" s="29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F776" s="416"/>
      <c r="CG776" s="416"/>
      <c r="CH776" s="416"/>
      <c r="CI776" s="416"/>
      <c r="CK776" s="24"/>
      <c r="CL776" s="24"/>
      <c r="CM776" s="24"/>
      <c r="CN776" s="24"/>
      <c r="CO776" s="24"/>
      <c r="CP776" s="24"/>
      <c r="CQ776" s="24"/>
      <c r="CR776" s="24"/>
      <c r="CS776" s="24"/>
      <c r="CT776" s="474"/>
      <c r="CU776" s="24"/>
      <c r="CV776" s="24"/>
      <c r="CW776" s="24"/>
      <c r="CX776" s="475"/>
      <c r="CY776" s="475"/>
      <c r="CZ776" s="475"/>
      <c r="DA776" s="475"/>
    </row>
    <row r="777" spans="1:105">
      <c r="A777" s="11"/>
      <c r="B777" s="24"/>
      <c r="C777" s="24"/>
      <c r="D777" s="24"/>
      <c r="E777" s="24"/>
      <c r="F777" s="48"/>
      <c r="G777" s="24"/>
      <c r="H777" s="49"/>
      <c r="I777" s="24"/>
      <c r="J777" s="24"/>
      <c r="K777" s="24"/>
      <c r="L777" s="24"/>
      <c r="M777" s="24"/>
      <c r="N777" s="24"/>
      <c r="O777" s="24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4"/>
      <c r="AA777" s="24"/>
      <c r="AB777" s="24"/>
      <c r="AC777" s="24"/>
      <c r="AD777" s="136"/>
      <c r="AE777" s="136"/>
      <c r="AF777" s="24"/>
      <c r="AG777" s="24"/>
      <c r="AH777" s="24"/>
      <c r="AI777" s="24"/>
      <c r="AJ777" s="24"/>
      <c r="AK777" s="24"/>
      <c r="AL777" s="180"/>
      <c r="AM777" s="24"/>
      <c r="AN777" s="24"/>
      <c r="AO777" s="24"/>
      <c r="AP777" s="29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F777" s="416"/>
      <c r="CG777" s="416"/>
      <c r="CH777" s="416"/>
      <c r="CI777" s="416"/>
      <c r="CK777" s="24"/>
      <c r="CL777" s="24"/>
      <c r="CM777" s="24"/>
      <c r="CN777" s="24"/>
      <c r="CO777" s="24"/>
      <c r="CP777" s="24"/>
      <c r="CQ777" s="24"/>
      <c r="CR777" s="24"/>
      <c r="CS777" s="24"/>
      <c r="CT777" s="474"/>
      <c r="CU777" s="24"/>
      <c r="CV777" s="24"/>
      <c r="CW777" s="24"/>
      <c r="CX777" s="475"/>
      <c r="CY777" s="475"/>
      <c r="CZ777" s="475"/>
      <c r="DA777" s="475"/>
    </row>
    <row r="778" spans="1:105">
      <c r="A778" s="11"/>
      <c r="B778" s="24"/>
      <c r="C778" s="24"/>
      <c r="D778" s="24"/>
      <c r="E778" s="24"/>
      <c r="F778" s="48"/>
      <c r="G778" s="24"/>
      <c r="H778" s="49"/>
      <c r="I778" s="24"/>
      <c r="J778" s="24"/>
      <c r="K778" s="24"/>
      <c r="L778" s="24"/>
      <c r="M778" s="24"/>
      <c r="N778" s="24"/>
      <c r="O778" s="24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4"/>
      <c r="AA778" s="24"/>
      <c r="AB778" s="24"/>
      <c r="AC778" s="24"/>
      <c r="AD778" s="136"/>
      <c r="AE778" s="136"/>
      <c r="AF778" s="24"/>
      <c r="AG778" s="24"/>
      <c r="AH778" s="24"/>
      <c r="AI778" s="24"/>
      <c r="AJ778" s="24"/>
      <c r="AK778" s="24"/>
      <c r="AL778" s="180"/>
      <c r="AM778" s="24"/>
      <c r="AN778" s="24"/>
      <c r="AO778" s="24"/>
      <c r="AP778" s="29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F778" s="416"/>
      <c r="CG778" s="416"/>
      <c r="CH778" s="416"/>
      <c r="CI778" s="416"/>
      <c r="CK778" s="24"/>
      <c r="CL778" s="24"/>
      <c r="CM778" s="24"/>
      <c r="CN778" s="24"/>
      <c r="CO778" s="24"/>
      <c r="CP778" s="24"/>
      <c r="CQ778" s="24"/>
      <c r="CR778" s="24"/>
      <c r="CS778" s="24"/>
      <c r="CT778" s="474"/>
      <c r="CU778" s="24"/>
      <c r="CV778" s="24"/>
      <c r="CW778" s="24"/>
      <c r="CX778" s="475"/>
      <c r="CY778" s="475"/>
      <c r="CZ778" s="475"/>
      <c r="DA778" s="475"/>
    </row>
    <row r="779" spans="1:105">
      <c r="A779" s="11"/>
      <c r="B779" s="24"/>
      <c r="C779" s="24"/>
      <c r="D779" s="24"/>
      <c r="E779" s="24"/>
      <c r="F779" s="48"/>
      <c r="G779" s="24"/>
      <c r="H779" s="49"/>
      <c r="I779" s="24"/>
      <c r="J779" s="24"/>
      <c r="K779" s="24"/>
      <c r="L779" s="24"/>
      <c r="M779" s="24"/>
      <c r="N779" s="24"/>
      <c r="O779" s="24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4"/>
      <c r="AA779" s="24"/>
      <c r="AB779" s="24"/>
      <c r="AC779" s="24"/>
      <c r="AD779" s="136"/>
      <c r="AE779" s="136"/>
      <c r="AF779" s="24"/>
      <c r="AG779" s="24"/>
      <c r="AH779" s="24"/>
      <c r="AI779" s="24"/>
      <c r="AJ779" s="24"/>
      <c r="AK779" s="24"/>
      <c r="AL779" s="180"/>
      <c r="AM779" s="24"/>
      <c r="AN779" s="24"/>
      <c r="AO779" s="24"/>
      <c r="AP779" s="29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F779" s="416"/>
      <c r="CG779" s="416"/>
      <c r="CH779" s="416"/>
      <c r="CI779" s="416"/>
      <c r="CK779" s="24"/>
      <c r="CL779" s="24"/>
      <c r="CM779" s="24"/>
      <c r="CN779" s="24"/>
      <c r="CO779" s="24"/>
      <c r="CP779" s="24"/>
      <c r="CQ779" s="24"/>
      <c r="CR779" s="24"/>
      <c r="CS779" s="24"/>
      <c r="CT779" s="474"/>
      <c r="CU779" s="24"/>
      <c r="CV779" s="24"/>
      <c r="CW779" s="24"/>
      <c r="CX779" s="475"/>
      <c r="CY779" s="475"/>
      <c r="CZ779" s="475"/>
      <c r="DA779" s="475"/>
    </row>
    <row r="780" spans="1:105">
      <c r="A780" s="11"/>
      <c r="B780" s="24"/>
      <c r="C780" s="24"/>
      <c r="D780" s="24"/>
      <c r="E780" s="24"/>
      <c r="F780" s="48"/>
      <c r="G780" s="24"/>
      <c r="H780" s="49"/>
      <c r="I780" s="24"/>
      <c r="J780" s="24"/>
      <c r="K780" s="24"/>
      <c r="L780" s="24"/>
      <c r="M780" s="24"/>
      <c r="N780" s="24"/>
      <c r="O780" s="24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4"/>
      <c r="AA780" s="24"/>
      <c r="AB780" s="24"/>
      <c r="AC780" s="24"/>
      <c r="AD780" s="136"/>
      <c r="AE780" s="136"/>
      <c r="AF780" s="24"/>
      <c r="AG780" s="24"/>
      <c r="AH780" s="24"/>
      <c r="AI780" s="24"/>
      <c r="AJ780" s="24"/>
      <c r="AK780" s="24"/>
      <c r="AL780" s="180"/>
      <c r="AM780" s="24"/>
      <c r="AN780" s="24"/>
      <c r="AO780" s="24"/>
      <c r="AP780" s="29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F780" s="416"/>
      <c r="CG780" s="416"/>
      <c r="CH780" s="416"/>
      <c r="CI780" s="416"/>
      <c r="CK780" s="24"/>
      <c r="CL780" s="24"/>
      <c r="CM780" s="24"/>
      <c r="CN780" s="24"/>
      <c r="CO780" s="24"/>
      <c r="CP780" s="24"/>
      <c r="CQ780" s="24"/>
      <c r="CR780" s="24"/>
      <c r="CS780" s="24"/>
      <c r="CT780" s="474"/>
      <c r="CU780" s="24"/>
      <c r="CV780" s="24"/>
      <c r="CW780" s="24"/>
      <c r="CX780" s="475"/>
      <c r="CY780" s="475"/>
      <c r="CZ780" s="475"/>
      <c r="DA780" s="475"/>
    </row>
    <row r="781" spans="1:105">
      <c r="A781" s="11"/>
      <c r="B781" s="24"/>
      <c r="C781" s="24"/>
      <c r="D781" s="24"/>
      <c r="E781" s="24"/>
      <c r="F781" s="48"/>
      <c r="G781" s="24"/>
      <c r="H781" s="49"/>
      <c r="I781" s="24"/>
      <c r="J781" s="24"/>
      <c r="K781" s="24"/>
      <c r="L781" s="24"/>
      <c r="M781" s="24"/>
      <c r="N781" s="24"/>
      <c r="O781" s="24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4"/>
      <c r="AA781" s="24"/>
      <c r="AB781" s="24"/>
      <c r="AC781" s="24"/>
      <c r="AD781" s="136"/>
      <c r="AE781" s="136"/>
      <c r="AF781" s="24"/>
      <c r="AG781" s="24"/>
      <c r="AH781" s="24"/>
      <c r="AI781" s="24"/>
      <c r="AJ781" s="24"/>
      <c r="AK781" s="24"/>
      <c r="AL781" s="180"/>
      <c r="AM781" s="24"/>
      <c r="AN781" s="24"/>
      <c r="AO781" s="24"/>
      <c r="AP781" s="29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F781" s="416"/>
      <c r="CG781" s="416"/>
      <c r="CH781" s="416"/>
      <c r="CI781" s="416"/>
      <c r="CK781" s="24"/>
      <c r="CL781" s="24"/>
      <c r="CM781" s="24"/>
      <c r="CN781" s="24"/>
      <c r="CO781" s="24"/>
      <c r="CP781" s="24"/>
      <c r="CQ781" s="24"/>
      <c r="CR781" s="24"/>
      <c r="CS781" s="24"/>
      <c r="CT781" s="474"/>
      <c r="CU781" s="24"/>
      <c r="CV781" s="24"/>
      <c r="CW781" s="24"/>
      <c r="CX781" s="475"/>
      <c r="CY781" s="475"/>
      <c r="CZ781" s="475"/>
      <c r="DA781" s="475"/>
    </row>
    <row r="782" spans="1:105">
      <c r="A782" s="11"/>
      <c r="B782" s="24"/>
      <c r="C782" s="24"/>
      <c r="D782" s="24"/>
      <c r="E782" s="24"/>
      <c r="F782" s="48"/>
      <c r="G782" s="24"/>
      <c r="H782" s="49"/>
      <c r="I782" s="24"/>
      <c r="J782" s="24"/>
      <c r="K782" s="24"/>
      <c r="L782" s="24"/>
      <c r="M782" s="24"/>
      <c r="N782" s="24"/>
      <c r="O782" s="24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4"/>
      <c r="AA782" s="24"/>
      <c r="AB782" s="24"/>
      <c r="AC782" s="24"/>
      <c r="AD782" s="136"/>
      <c r="AE782" s="136"/>
      <c r="AF782" s="24"/>
      <c r="AG782" s="24"/>
      <c r="AH782" s="24"/>
      <c r="AI782" s="24"/>
      <c r="AJ782" s="24"/>
      <c r="AK782" s="24"/>
      <c r="AL782" s="180"/>
      <c r="AM782" s="24"/>
      <c r="AN782" s="24"/>
      <c r="AO782" s="24"/>
      <c r="AP782" s="29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F782" s="416"/>
      <c r="CG782" s="416"/>
      <c r="CH782" s="416"/>
      <c r="CI782" s="416"/>
      <c r="CK782" s="24"/>
      <c r="CL782" s="24"/>
      <c r="CM782" s="24"/>
      <c r="CN782" s="24"/>
      <c r="CO782" s="24"/>
      <c r="CP782" s="24"/>
      <c r="CQ782" s="24"/>
      <c r="CR782" s="24"/>
      <c r="CS782" s="24"/>
      <c r="CT782" s="474"/>
      <c r="CU782" s="24"/>
      <c r="CV782" s="24"/>
      <c r="CW782" s="24"/>
      <c r="CX782" s="475"/>
      <c r="CY782" s="475"/>
      <c r="CZ782" s="475"/>
      <c r="DA782" s="475"/>
    </row>
    <row r="783" spans="1:105">
      <c r="A783" s="11"/>
      <c r="B783" s="24"/>
      <c r="C783" s="24"/>
      <c r="D783" s="24"/>
      <c r="E783" s="24"/>
      <c r="F783" s="48"/>
      <c r="G783" s="24"/>
      <c r="H783" s="49"/>
      <c r="I783" s="24"/>
      <c r="J783" s="24"/>
      <c r="K783" s="24"/>
      <c r="L783" s="24"/>
      <c r="M783" s="24"/>
      <c r="N783" s="24"/>
      <c r="O783" s="24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4"/>
      <c r="AA783" s="24"/>
      <c r="AB783" s="24"/>
      <c r="AC783" s="24"/>
      <c r="AD783" s="136"/>
      <c r="AE783" s="136"/>
      <c r="AF783" s="24"/>
      <c r="AG783" s="24"/>
      <c r="AH783" s="24"/>
      <c r="AI783" s="24"/>
      <c r="AJ783" s="24"/>
      <c r="AK783" s="24"/>
      <c r="AL783" s="180"/>
      <c r="AM783" s="24"/>
      <c r="AN783" s="24"/>
      <c r="AO783" s="24"/>
      <c r="AP783" s="29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F783" s="416"/>
      <c r="CG783" s="416"/>
      <c r="CH783" s="416"/>
      <c r="CI783" s="416"/>
      <c r="CK783" s="24"/>
      <c r="CL783" s="24"/>
      <c r="CM783" s="24"/>
      <c r="CN783" s="24"/>
      <c r="CO783" s="24"/>
      <c r="CP783" s="24"/>
      <c r="CQ783" s="24"/>
      <c r="CR783" s="24"/>
      <c r="CS783" s="24"/>
      <c r="CT783" s="474"/>
      <c r="CU783" s="24"/>
      <c r="CV783" s="24"/>
      <c r="CW783" s="24"/>
      <c r="CX783" s="475"/>
      <c r="CY783" s="475"/>
      <c r="CZ783" s="475"/>
      <c r="DA783" s="475"/>
    </row>
    <row r="784" spans="1:105">
      <c r="A784" s="11"/>
      <c r="B784" s="24"/>
      <c r="C784" s="24"/>
      <c r="D784" s="24"/>
      <c r="E784" s="24"/>
      <c r="F784" s="48"/>
      <c r="G784" s="24"/>
      <c r="H784" s="49"/>
      <c r="I784" s="24"/>
      <c r="J784" s="24"/>
      <c r="K784" s="24"/>
      <c r="L784" s="24"/>
      <c r="M784" s="24"/>
      <c r="N784" s="24"/>
      <c r="O784" s="24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4"/>
      <c r="AA784" s="24"/>
      <c r="AB784" s="24"/>
      <c r="AC784" s="24"/>
      <c r="AD784" s="136"/>
      <c r="AE784" s="136"/>
      <c r="AF784" s="24"/>
      <c r="AG784" s="24"/>
      <c r="AH784" s="24"/>
      <c r="AI784" s="24"/>
      <c r="AJ784" s="24"/>
      <c r="AK784" s="24"/>
      <c r="AL784" s="180"/>
      <c r="AM784" s="24"/>
      <c r="AN784" s="24"/>
      <c r="AO784" s="24"/>
      <c r="AP784" s="29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F784" s="416"/>
      <c r="CG784" s="416"/>
      <c r="CH784" s="416"/>
      <c r="CI784" s="416"/>
      <c r="CK784" s="24"/>
      <c r="CL784" s="24"/>
      <c r="CM784" s="24"/>
      <c r="CN784" s="24"/>
      <c r="CO784" s="24"/>
      <c r="CP784" s="24"/>
      <c r="CQ784" s="24"/>
      <c r="CR784" s="24"/>
      <c r="CS784" s="24"/>
      <c r="CT784" s="474"/>
      <c r="CU784" s="24"/>
      <c r="CV784" s="24"/>
      <c r="CW784" s="24"/>
      <c r="CX784" s="475"/>
      <c r="CY784" s="475"/>
      <c r="CZ784" s="475"/>
      <c r="DA784" s="475"/>
    </row>
    <row r="785" spans="1:105">
      <c r="A785" s="11"/>
      <c r="B785" s="24"/>
      <c r="C785" s="24"/>
      <c r="D785" s="24"/>
      <c r="E785" s="24"/>
      <c r="F785" s="48"/>
      <c r="G785" s="24"/>
      <c r="H785" s="49"/>
      <c r="I785" s="24"/>
      <c r="J785" s="24"/>
      <c r="K785" s="24"/>
      <c r="L785" s="24"/>
      <c r="M785" s="24"/>
      <c r="N785" s="24"/>
      <c r="O785" s="24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4"/>
      <c r="AA785" s="24"/>
      <c r="AB785" s="24"/>
      <c r="AC785" s="24"/>
      <c r="AD785" s="136"/>
      <c r="AE785" s="136"/>
      <c r="AF785" s="24"/>
      <c r="AG785" s="24"/>
      <c r="AH785" s="24"/>
      <c r="AI785" s="24"/>
      <c r="AJ785" s="24"/>
      <c r="AK785" s="24"/>
      <c r="AL785" s="180"/>
      <c r="AM785" s="24"/>
      <c r="AN785" s="24"/>
      <c r="AO785" s="24"/>
      <c r="AP785" s="29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F785" s="416"/>
      <c r="CG785" s="416"/>
      <c r="CH785" s="416"/>
      <c r="CI785" s="416"/>
      <c r="CK785" s="24"/>
      <c r="CL785" s="24"/>
      <c r="CM785" s="24"/>
      <c r="CN785" s="24"/>
      <c r="CO785" s="24"/>
      <c r="CP785" s="24"/>
      <c r="CQ785" s="24"/>
      <c r="CR785" s="24"/>
      <c r="CS785" s="24"/>
      <c r="CT785" s="474"/>
      <c r="CU785" s="24"/>
      <c r="CV785" s="24"/>
      <c r="CW785" s="24"/>
      <c r="CX785" s="475"/>
      <c r="CY785" s="475"/>
      <c r="CZ785" s="475"/>
      <c r="DA785" s="475"/>
    </row>
    <row r="786" spans="1:105">
      <c r="A786" s="11"/>
      <c r="B786" s="24"/>
      <c r="C786" s="24"/>
      <c r="D786" s="24"/>
      <c r="E786" s="24"/>
      <c r="F786" s="48"/>
      <c r="G786" s="24"/>
      <c r="H786" s="49"/>
      <c r="I786" s="24"/>
      <c r="J786" s="24"/>
      <c r="K786" s="24"/>
      <c r="L786" s="24"/>
      <c r="M786" s="24"/>
      <c r="N786" s="24"/>
      <c r="O786" s="24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4"/>
      <c r="AA786" s="24"/>
      <c r="AB786" s="24"/>
      <c r="AC786" s="24"/>
      <c r="AD786" s="136"/>
      <c r="AE786" s="136"/>
      <c r="AF786" s="24"/>
      <c r="AG786" s="24"/>
      <c r="AH786" s="24"/>
      <c r="AI786" s="24"/>
      <c r="AJ786" s="24"/>
      <c r="AK786" s="24"/>
      <c r="AL786" s="180"/>
      <c r="AM786" s="24"/>
      <c r="AN786" s="24"/>
      <c r="AO786" s="24"/>
      <c r="AP786" s="29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F786" s="416"/>
      <c r="CG786" s="416"/>
      <c r="CH786" s="416"/>
      <c r="CI786" s="416"/>
      <c r="CK786" s="24"/>
      <c r="CL786" s="24"/>
      <c r="CM786" s="24"/>
      <c r="CN786" s="24"/>
      <c r="CO786" s="24"/>
      <c r="CP786" s="24"/>
      <c r="CQ786" s="24"/>
      <c r="CR786" s="24"/>
      <c r="CS786" s="24"/>
      <c r="CT786" s="474"/>
      <c r="CU786" s="24"/>
      <c r="CV786" s="24"/>
      <c r="CW786" s="24"/>
      <c r="CX786" s="475"/>
      <c r="CY786" s="475"/>
      <c r="CZ786" s="475"/>
      <c r="DA786" s="475"/>
    </row>
    <row r="787" spans="1:105">
      <c r="A787" s="11"/>
      <c r="B787" s="24"/>
      <c r="C787" s="24"/>
      <c r="D787" s="24"/>
      <c r="E787" s="24"/>
      <c r="F787" s="48"/>
      <c r="G787" s="24"/>
      <c r="H787" s="49"/>
      <c r="I787" s="24"/>
      <c r="J787" s="24"/>
      <c r="K787" s="24"/>
      <c r="L787" s="24"/>
      <c r="M787" s="24"/>
      <c r="N787" s="24"/>
      <c r="O787" s="24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4"/>
      <c r="AA787" s="24"/>
      <c r="AB787" s="24"/>
      <c r="AC787" s="24"/>
      <c r="AD787" s="136"/>
      <c r="AE787" s="136"/>
      <c r="AF787" s="24"/>
      <c r="AG787" s="24"/>
      <c r="AH787" s="24"/>
      <c r="AI787" s="24"/>
      <c r="AJ787" s="24"/>
      <c r="AK787" s="24"/>
      <c r="AL787" s="180"/>
      <c r="AM787" s="24"/>
      <c r="AN787" s="24"/>
      <c r="AO787" s="24"/>
      <c r="AP787" s="29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F787" s="416"/>
      <c r="CG787" s="416"/>
      <c r="CH787" s="416"/>
      <c r="CI787" s="416"/>
      <c r="CK787" s="24"/>
      <c r="CL787" s="24"/>
      <c r="CM787" s="24"/>
      <c r="CN787" s="24"/>
      <c r="CO787" s="24"/>
      <c r="CP787" s="24"/>
      <c r="CQ787" s="24"/>
      <c r="CR787" s="24"/>
      <c r="CS787" s="24"/>
      <c r="CT787" s="474"/>
      <c r="CU787" s="24"/>
      <c r="CV787" s="24"/>
      <c r="CW787" s="24"/>
      <c r="CX787" s="475"/>
      <c r="CY787" s="475"/>
      <c r="CZ787" s="475"/>
      <c r="DA787" s="475"/>
    </row>
    <row r="788" spans="1:105">
      <c r="A788" s="11"/>
      <c r="B788" s="24"/>
      <c r="C788" s="24"/>
      <c r="D788" s="24"/>
      <c r="E788" s="24"/>
      <c r="F788" s="48"/>
      <c r="G788" s="24"/>
      <c r="H788" s="49"/>
      <c r="I788" s="24"/>
      <c r="J788" s="24"/>
      <c r="K788" s="24"/>
      <c r="L788" s="24"/>
      <c r="M788" s="24"/>
      <c r="N788" s="24"/>
      <c r="O788" s="24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4"/>
      <c r="AA788" s="24"/>
      <c r="AB788" s="24"/>
      <c r="AC788" s="24"/>
      <c r="AD788" s="136"/>
      <c r="AE788" s="136"/>
      <c r="AF788" s="24"/>
      <c r="AG788" s="24"/>
      <c r="AH788" s="24"/>
      <c r="AI788" s="24"/>
      <c r="AJ788" s="24"/>
      <c r="AK788" s="24"/>
      <c r="AL788" s="180"/>
      <c r="AM788" s="24"/>
      <c r="AN788" s="24"/>
      <c r="AO788" s="24"/>
      <c r="AP788" s="29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F788" s="416"/>
      <c r="CG788" s="416"/>
      <c r="CH788" s="416"/>
      <c r="CI788" s="416"/>
      <c r="CK788" s="24"/>
      <c r="CL788" s="24"/>
      <c r="CM788" s="24"/>
      <c r="CN788" s="24"/>
      <c r="CO788" s="24"/>
      <c r="CP788" s="24"/>
      <c r="CQ788" s="24"/>
      <c r="CR788" s="24"/>
      <c r="CS788" s="24"/>
      <c r="CT788" s="474"/>
      <c r="CU788" s="24"/>
      <c r="CV788" s="24"/>
      <c r="CW788" s="24"/>
      <c r="CX788" s="475"/>
      <c r="CY788" s="475"/>
      <c r="CZ788" s="475"/>
      <c r="DA788" s="475"/>
    </row>
    <row r="789" spans="1:105">
      <c r="A789" s="11"/>
      <c r="B789" s="24"/>
      <c r="C789" s="24"/>
      <c r="D789" s="24"/>
      <c r="E789" s="24"/>
      <c r="F789" s="48"/>
      <c r="G789" s="24"/>
      <c r="H789" s="49"/>
      <c r="I789" s="24"/>
      <c r="J789" s="24"/>
      <c r="K789" s="24"/>
      <c r="L789" s="24"/>
      <c r="M789" s="24"/>
      <c r="N789" s="24"/>
      <c r="O789" s="24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4"/>
      <c r="AA789" s="24"/>
      <c r="AB789" s="24"/>
      <c r="AC789" s="24"/>
      <c r="AD789" s="136"/>
      <c r="AE789" s="136"/>
      <c r="AF789" s="24"/>
      <c r="AG789" s="24"/>
      <c r="AH789" s="24"/>
      <c r="AI789" s="24"/>
      <c r="AJ789" s="24"/>
      <c r="AK789" s="24"/>
      <c r="AL789" s="180"/>
      <c r="AM789" s="24"/>
      <c r="AN789" s="24"/>
      <c r="AO789" s="24"/>
      <c r="AP789" s="29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F789" s="416"/>
      <c r="CG789" s="416"/>
      <c r="CH789" s="416"/>
      <c r="CI789" s="416"/>
      <c r="CK789" s="24"/>
      <c r="CL789" s="24"/>
      <c r="CM789" s="24"/>
      <c r="CN789" s="24"/>
      <c r="CO789" s="24"/>
      <c r="CP789" s="24"/>
      <c r="CQ789" s="24"/>
      <c r="CR789" s="24"/>
      <c r="CS789" s="24"/>
      <c r="CT789" s="474"/>
      <c r="CU789" s="24"/>
      <c r="CV789" s="24"/>
      <c r="CW789" s="24"/>
      <c r="CX789" s="475"/>
      <c r="CY789" s="475"/>
      <c r="CZ789" s="475"/>
      <c r="DA789" s="475"/>
    </row>
    <row r="790" spans="1:105">
      <c r="A790" s="11"/>
      <c r="B790" s="24"/>
      <c r="C790" s="24"/>
      <c r="D790" s="24"/>
      <c r="E790" s="24"/>
      <c r="F790" s="48"/>
      <c r="G790" s="24"/>
      <c r="H790" s="49"/>
      <c r="I790" s="24"/>
      <c r="J790" s="24"/>
      <c r="K790" s="24"/>
      <c r="L790" s="24"/>
      <c r="M790" s="24"/>
      <c r="N790" s="24"/>
      <c r="O790" s="24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4"/>
      <c r="AA790" s="24"/>
      <c r="AB790" s="24"/>
      <c r="AC790" s="24"/>
      <c r="AD790" s="136"/>
      <c r="AE790" s="136"/>
      <c r="AF790" s="24"/>
      <c r="AG790" s="24"/>
      <c r="AH790" s="24"/>
      <c r="AI790" s="24"/>
      <c r="AJ790" s="24"/>
      <c r="AK790" s="24"/>
      <c r="AL790" s="180"/>
      <c r="AM790" s="24"/>
      <c r="AN790" s="24"/>
      <c r="AO790" s="24"/>
      <c r="AP790" s="29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F790" s="416"/>
      <c r="CG790" s="416"/>
      <c r="CH790" s="416"/>
      <c r="CI790" s="416"/>
      <c r="CK790" s="24"/>
      <c r="CL790" s="24"/>
      <c r="CM790" s="24"/>
      <c r="CN790" s="24"/>
      <c r="CO790" s="24"/>
      <c r="CP790" s="24"/>
      <c r="CQ790" s="24"/>
      <c r="CR790" s="24"/>
      <c r="CS790" s="24"/>
      <c r="CT790" s="474"/>
      <c r="CU790" s="24"/>
      <c r="CV790" s="24"/>
      <c r="CW790" s="24"/>
      <c r="CX790" s="475"/>
      <c r="CY790" s="475"/>
      <c r="CZ790" s="475"/>
      <c r="DA790" s="475"/>
    </row>
    <row r="791" spans="1:105">
      <c r="A791" s="11"/>
      <c r="B791" s="24"/>
      <c r="C791" s="24"/>
      <c r="D791" s="24"/>
      <c r="E791" s="24"/>
      <c r="F791" s="48"/>
      <c r="G791" s="24"/>
      <c r="H791" s="49"/>
      <c r="I791" s="24"/>
      <c r="J791" s="24"/>
      <c r="K791" s="24"/>
      <c r="L791" s="24"/>
      <c r="M791" s="24"/>
      <c r="N791" s="24"/>
      <c r="O791" s="24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4"/>
      <c r="AA791" s="24"/>
      <c r="AB791" s="24"/>
      <c r="AC791" s="24"/>
      <c r="AD791" s="136"/>
      <c r="AE791" s="136"/>
      <c r="AF791" s="24"/>
      <c r="AG791" s="24"/>
      <c r="AH791" s="24"/>
      <c r="AI791" s="24"/>
      <c r="AJ791" s="24"/>
      <c r="AK791" s="24"/>
      <c r="AL791" s="180"/>
      <c r="AM791" s="24"/>
      <c r="AN791" s="24"/>
      <c r="AO791" s="24"/>
      <c r="AP791" s="29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F791" s="416"/>
      <c r="CG791" s="416"/>
      <c r="CH791" s="416"/>
      <c r="CI791" s="416"/>
      <c r="CK791" s="24"/>
      <c r="CL791" s="24"/>
      <c r="CM791" s="24"/>
      <c r="CN791" s="24"/>
      <c r="CO791" s="24"/>
      <c r="CP791" s="24"/>
      <c r="CQ791" s="24"/>
      <c r="CR791" s="24"/>
      <c r="CS791" s="24"/>
      <c r="CT791" s="474"/>
      <c r="CU791" s="24"/>
      <c r="CV791" s="24"/>
      <c r="CW791" s="24"/>
      <c r="CX791" s="475"/>
      <c r="CY791" s="475"/>
      <c r="CZ791" s="475"/>
      <c r="DA791" s="475"/>
    </row>
    <row r="792" spans="1:105">
      <c r="A792" s="11"/>
      <c r="B792" s="24"/>
      <c r="C792" s="24"/>
      <c r="D792" s="24"/>
      <c r="E792" s="24"/>
      <c r="F792" s="48"/>
      <c r="G792" s="24"/>
      <c r="H792" s="49"/>
      <c r="I792" s="24"/>
      <c r="J792" s="24"/>
      <c r="K792" s="24"/>
      <c r="L792" s="24"/>
      <c r="M792" s="24"/>
      <c r="N792" s="24"/>
      <c r="O792" s="24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4"/>
      <c r="AA792" s="24"/>
      <c r="AB792" s="24"/>
      <c r="AC792" s="24"/>
      <c r="AD792" s="136"/>
      <c r="AE792" s="136"/>
      <c r="AF792" s="24"/>
      <c r="AG792" s="24"/>
      <c r="AH792" s="24"/>
      <c r="AI792" s="24"/>
      <c r="AJ792" s="24"/>
      <c r="AK792" s="24"/>
      <c r="AL792" s="180"/>
      <c r="AM792" s="24"/>
      <c r="AN792" s="24"/>
      <c r="AO792" s="24"/>
      <c r="AP792" s="29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F792" s="416"/>
      <c r="CG792" s="416"/>
      <c r="CH792" s="416"/>
      <c r="CI792" s="416"/>
      <c r="CK792" s="24"/>
      <c r="CL792" s="24"/>
      <c r="CM792" s="24"/>
      <c r="CN792" s="24"/>
      <c r="CO792" s="24"/>
      <c r="CP792" s="24"/>
      <c r="CQ792" s="24"/>
      <c r="CR792" s="24"/>
      <c r="CS792" s="24"/>
      <c r="CT792" s="474"/>
      <c r="CU792" s="24"/>
      <c r="CV792" s="24"/>
      <c r="CW792" s="24"/>
      <c r="CX792" s="475"/>
      <c r="CY792" s="475"/>
      <c r="CZ792" s="475"/>
      <c r="DA792" s="475"/>
    </row>
    <row r="793" spans="1:105">
      <c r="A793" s="11"/>
      <c r="B793" s="24"/>
      <c r="C793" s="24"/>
      <c r="D793" s="24"/>
      <c r="E793" s="24"/>
      <c r="F793" s="48"/>
      <c r="G793" s="24"/>
      <c r="H793" s="49"/>
      <c r="I793" s="24"/>
      <c r="J793" s="24"/>
      <c r="K793" s="24"/>
      <c r="L793" s="24"/>
      <c r="M793" s="24"/>
      <c r="N793" s="24"/>
      <c r="O793" s="24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4"/>
      <c r="AA793" s="24"/>
      <c r="AB793" s="24"/>
      <c r="AC793" s="24"/>
      <c r="AD793" s="136"/>
      <c r="AE793" s="136"/>
      <c r="AF793" s="24"/>
      <c r="AG793" s="24"/>
      <c r="AH793" s="24"/>
      <c r="AI793" s="24"/>
      <c r="AJ793" s="24"/>
      <c r="AK793" s="24"/>
      <c r="AL793" s="180"/>
      <c r="AM793" s="24"/>
      <c r="AN793" s="24"/>
      <c r="AO793" s="24"/>
      <c r="AP793" s="29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F793" s="416"/>
      <c r="CG793" s="416"/>
      <c r="CH793" s="416"/>
      <c r="CI793" s="416"/>
      <c r="CK793" s="24"/>
      <c r="CL793" s="24"/>
      <c r="CM793" s="24"/>
      <c r="CN793" s="24"/>
      <c r="CO793" s="24"/>
      <c r="CP793" s="24"/>
      <c r="CQ793" s="24"/>
      <c r="CR793" s="24"/>
      <c r="CS793" s="24"/>
      <c r="CT793" s="474"/>
      <c r="CU793" s="24"/>
      <c r="CV793" s="24"/>
      <c r="CW793" s="24"/>
      <c r="CX793" s="475"/>
      <c r="CY793" s="475"/>
      <c r="CZ793" s="475"/>
      <c r="DA793" s="475"/>
    </row>
    <row r="794" spans="1:105">
      <c r="A794" s="11"/>
      <c r="B794" s="24"/>
      <c r="C794" s="24"/>
      <c r="D794" s="24"/>
      <c r="E794" s="24"/>
      <c r="F794" s="48"/>
      <c r="G794" s="24"/>
      <c r="H794" s="49"/>
      <c r="I794" s="24"/>
      <c r="J794" s="24"/>
      <c r="K794" s="24"/>
      <c r="L794" s="24"/>
      <c r="M794" s="24"/>
      <c r="N794" s="24"/>
      <c r="O794" s="24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4"/>
      <c r="AA794" s="24"/>
      <c r="AB794" s="24"/>
      <c r="AC794" s="24"/>
      <c r="AD794" s="136"/>
      <c r="AE794" s="136"/>
      <c r="AF794" s="24"/>
      <c r="AG794" s="24"/>
      <c r="AH794" s="24"/>
      <c r="AI794" s="24"/>
      <c r="AJ794" s="24"/>
      <c r="AK794" s="24"/>
      <c r="AL794" s="180"/>
      <c r="AM794" s="24"/>
      <c r="AN794" s="24"/>
      <c r="AO794" s="24"/>
      <c r="AP794" s="29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F794" s="416"/>
      <c r="CG794" s="416"/>
      <c r="CH794" s="416"/>
      <c r="CI794" s="416"/>
      <c r="CK794" s="24"/>
      <c r="CL794" s="24"/>
      <c r="CM794" s="24"/>
      <c r="CN794" s="24"/>
      <c r="CO794" s="24"/>
      <c r="CP794" s="24"/>
      <c r="CQ794" s="24"/>
      <c r="CR794" s="24"/>
      <c r="CS794" s="24"/>
      <c r="CT794" s="474"/>
      <c r="CU794" s="24"/>
      <c r="CV794" s="24"/>
      <c r="CW794" s="24"/>
      <c r="CX794" s="475"/>
      <c r="CY794" s="475"/>
      <c r="CZ794" s="475"/>
      <c r="DA794" s="475"/>
    </row>
    <row r="795" spans="1:105">
      <c r="A795" s="11"/>
      <c r="B795" s="24"/>
      <c r="C795" s="24"/>
      <c r="D795" s="24"/>
      <c r="E795" s="24"/>
      <c r="F795" s="48"/>
      <c r="G795" s="24"/>
      <c r="H795" s="49"/>
      <c r="I795" s="24"/>
      <c r="J795" s="24"/>
      <c r="K795" s="24"/>
      <c r="L795" s="24"/>
      <c r="M795" s="24"/>
      <c r="N795" s="24"/>
      <c r="O795" s="24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4"/>
      <c r="AA795" s="24"/>
      <c r="AB795" s="24"/>
      <c r="AC795" s="24"/>
      <c r="AD795" s="136"/>
      <c r="AE795" s="136"/>
      <c r="AF795" s="24"/>
      <c r="AG795" s="24"/>
      <c r="AH795" s="24"/>
      <c r="AI795" s="24"/>
      <c r="AJ795" s="24"/>
      <c r="AK795" s="24"/>
      <c r="AL795" s="180"/>
      <c r="AM795" s="24"/>
      <c r="AN795" s="24"/>
      <c r="AO795" s="24"/>
      <c r="AP795" s="29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F795" s="416"/>
      <c r="CG795" s="416"/>
      <c r="CH795" s="416"/>
      <c r="CI795" s="416"/>
      <c r="CK795" s="24"/>
      <c r="CL795" s="24"/>
      <c r="CM795" s="24"/>
      <c r="CN795" s="24"/>
      <c r="CO795" s="24"/>
      <c r="CP795" s="24"/>
      <c r="CQ795" s="24"/>
      <c r="CR795" s="24"/>
      <c r="CS795" s="24"/>
      <c r="CT795" s="474"/>
      <c r="CU795" s="24"/>
      <c r="CV795" s="24"/>
      <c r="CW795" s="24"/>
      <c r="CX795" s="475"/>
      <c r="CY795" s="475"/>
      <c r="CZ795" s="475"/>
      <c r="DA795" s="475"/>
    </row>
    <row r="796" spans="1:105">
      <c r="A796" s="11"/>
      <c r="B796" s="24"/>
      <c r="C796" s="24"/>
      <c r="D796" s="24"/>
      <c r="E796" s="24"/>
      <c r="F796" s="48"/>
      <c r="G796" s="24"/>
      <c r="H796" s="49"/>
      <c r="I796" s="24"/>
      <c r="J796" s="24"/>
      <c r="K796" s="24"/>
      <c r="L796" s="24"/>
      <c r="M796" s="24"/>
      <c r="N796" s="24"/>
      <c r="O796" s="24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4"/>
      <c r="AA796" s="24"/>
      <c r="AB796" s="24"/>
      <c r="AC796" s="24"/>
      <c r="AD796" s="136"/>
      <c r="AE796" s="136"/>
      <c r="AF796" s="24"/>
      <c r="AG796" s="24"/>
      <c r="AH796" s="24"/>
      <c r="AI796" s="24"/>
      <c r="AJ796" s="24"/>
      <c r="AK796" s="24"/>
      <c r="AL796" s="180"/>
      <c r="AM796" s="24"/>
      <c r="AN796" s="24"/>
      <c r="AO796" s="24"/>
      <c r="AP796" s="29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F796" s="416"/>
      <c r="CG796" s="416"/>
      <c r="CH796" s="416"/>
      <c r="CI796" s="416"/>
      <c r="CK796" s="24"/>
      <c r="CL796" s="24"/>
      <c r="CM796" s="24"/>
      <c r="CN796" s="24"/>
      <c r="CO796" s="24"/>
      <c r="CP796" s="24"/>
      <c r="CQ796" s="24"/>
      <c r="CR796" s="24"/>
      <c r="CS796" s="24"/>
      <c r="CT796" s="474"/>
      <c r="CU796" s="24"/>
      <c r="CV796" s="24"/>
      <c r="CW796" s="24"/>
      <c r="CX796" s="475"/>
      <c r="CY796" s="475"/>
      <c r="CZ796" s="475"/>
      <c r="DA796" s="475"/>
    </row>
    <row r="797" spans="1:105">
      <c r="A797" s="11"/>
      <c r="B797" s="24"/>
      <c r="C797" s="24"/>
      <c r="D797" s="24"/>
      <c r="E797" s="24"/>
      <c r="F797" s="48"/>
      <c r="G797" s="24"/>
      <c r="H797" s="49"/>
      <c r="I797" s="24"/>
      <c r="J797" s="24"/>
      <c r="K797" s="24"/>
      <c r="L797" s="24"/>
      <c r="M797" s="24"/>
      <c r="N797" s="24"/>
      <c r="O797" s="24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4"/>
      <c r="AA797" s="24"/>
      <c r="AB797" s="24"/>
      <c r="AC797" s="24"/>
      <c r="AD797" s="136"/>
      <c r="AE797" s="136"/>
      <c r="AF797" s="24"/>
      <c r="AG797" s="24"/>
      <c r="AH797" s="24"/>
      <c r="AI797" s="24"/>
      <c r="AJ797" s="24"/>
      <c r="AK797" s="24"/>
      <c r="AL797" s="180"/>
      <c r="AM797" s="24"/>
      <c r="AN797" s="24"/>
      <c r="AO797" s="24"/>
      <c r="AP797" s="29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F797" s="416"/>
      <c r="CG797" s="416"/>
      <c r="CH797" s="416"/>
      <c r="CI797" s="416"/>
      <c r="CK797" s="24"/>
      <c r="CL797" s="24"/>
      <c r="CM797" s="24"/>
      <c r="CN797" s="24"/>
      <c r="CO797" s="24"/>
      <c r="CP797" s="24"/>
      <c r="CQ797" s="24"/>
      <c r="CR797" s="24"/>
      <c r="CS797" s="24"/>
      <c r="CT797" s="474"/>
      <c r="CU797" s="24"/>
      <c r="CV797" s="24"/>
      <c r="CW797" s="24"/>
      <c r="CX797" s="475"/>
      <c r="CY797" s="475"/>
      <c r="CZ797" s="475"/>
      <c r="DA797" s="475"/>
    </row>
    <row r="798" spans="1:105">
      <c r="A798" s="11"/>
      <c r="B798" s="24"/>
      <c r="C798" s="24"/>
      <c r="D798" s="24"/>
      <c r="E798" s="24"/>
      <c r="F798" s="48"/>
      <c r="G798" s="24"/>
      <c r="H798" s="49"/>
      <c r="I798" s="24"/>
      <c r="J798" s="24"/>
      <c r="K798" s="24"/>
      <c r="L798" s="24"/>
      <c r="M798" s="24"/>
      <c r="N798" s="24"/>
      <c r="O798" s="24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4"/>
      <c r="AA798" s="24"/>
      <c r="AB798" s="24"/>
      <c r="AC798" s="24"/>
      <c r="AD798" s="136"/>
      <c r="AE798" s="136"/>
      <c r="AF798" s="24"/>
      <c r="AG798" s="24"/>
      <c r="AH798" s="24"/>
      <c r="AI798" s="24"/>
      <c r="AJ798" s="24"/>
      <c r="AK798" s="24"/>
      <c r="AL798" s="180"/>
      <c r="AM798" s="24"/>
      <c r="AN798" s="24"/>
      <c r="AO798" s="24"/>
      <c r="AP798" s="29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F798" s="416"/>
      <c r="CG798" s="416"/>
      <c r="CH798" s="416"/>
      <c r="CI798" s="416"/>
      <c r="CK798" s="24"/>
      <c r="CL798" s="24"/>
      <c r="CM798" s="24"/>
      <c r="CN798" s="24"/>
      <c r="CO798" s="24"/>
      <c r="CP798" s="24"/>
      <c r="CQ798" s="24"/>
      <c r="CR798" s="24"/>
      <c r="CS798" s="24"/>
      <c r="CT798" s="474"/>
      <c r="CU798" s="24"/>
      <c r="CV798" s="24"/>
      <c r="CW798" s="24"/>
      <c r="CX798" s="475"/>
      <c r="CY798" s="475"/>
      <c r="CZ798" s="475"/>
      <c r="DA798" s="475"/>
    </row>
    <row r="799" spans="1:105">
      <c r="A799" s="11"/>
      <c r="B799" s="24"/>
      <c r="C799" s="24"/>
      <c r="D799" s="24"/>
      <c r="E799" s="24"/>
      <c r="F799" s="48"/>
      <c r="G799" s="24"/>
      <c r="H799" s="49"/>
      <c r="I799" s="24"/>
      <c r="J799" s="24"/>
      <c r="K799" s="24"/>
      <c r="L799" s="24"/>
      <c r="M799" s="24"/>
      <c r="N799" s="24"/>
      <c r="O799" s="24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4"/>
      <c r="AA799" s="24"/>
      <c r="AB799" s="24"/>
      <c r="AC799" s="24"/>
      <c r="AD799" s="136"/>
      <c r="AE799" s="136"/>
      <c r="AF799" s="24"/>
      <c r="AG799" s="24"/>
      <c r="AH799" s="24"/>
      <c r="AI799" s="24"/>
      <c r="AJ799" s="24"/>
      <c r="AK799" s="24"/>
      <c r="AL799" s="180"/>
      <c r="AM799" s="24"/>
      <c r="AN799" s="24"/>
      <c r="AO799" s="24"/>
      <c r="AP799" s="29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F799" s="416"/>
      <c r="CG799" s="416"/>
      <c r="CH799" s="416"/>
      <c r="CI799" s="416"/>
      <c r="CK799" s="24"/>
      <c r="CL799" s="24"/>
      <c r="CM799" s="24"/>
      <c r="CN799" s="24"/>
      <c r="CO799" s="24"/>
      <c r="CP799" s="24"/>
      <c r="CQ799" s="24"/>
      <c r="CR799" s="24"/>
      <c r="CS799" s="24"/>
      <c r="CT799" s="474"/>
      <c r="CU799" s="24"/>
      <c r="CV799" s="24"/>
      <c r="CW799" s="24"/>
      <c r="CX799" s="475"/>
      <c r="CY799" s="475"/>
      <c r="CZ799" s="475"/>
      <c r="DA799" s="475"/>
    </row>
    <row r="800" spans="1:105">
      <c r="A800" s="11"/>
      <c r="B800" s="24"/>
      <c r="C800" s="24"/>
      <c r="D800" s="24"/>
      <c r="E800" s="24"/>
      <c r="F800" s="48"/>
      <c r="G800" s="24"/>
      <c r="H800" s="49"/>
      <c r="I800" s="24"/>
      <c r="J800" s="24"/>
      <c r="K800" s="24"/>
      <c r="L800" s="24"/>
      <c r="M800" s="24"/>
      <c r="N800" s="24"/>
      <c r="O800" s="24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4"/>
      <c r="AA800" s="24"/>
      <c r="AB800" s="24"/>
      <c r="AC800" s="24"/>
      <c r="AD800" s="136"/>
      <c r="AE800" s="136"/>
      <c r="AF800" s="24"/>
      <c r="AG800" s="24"/>
      <c r="AH800" s="24"/>
      <c r="AI800" s="24"/>
      <c r="AJ800" s="24"/>
      <c r="AK800" s="24"/>
      <c r="AL800" s="180"/>
      <c r="AM800" s="24"/>
      <c r="AN800" s="24"/>
      <c r="AO800" s="24"/>
      <c r="AP800" s="29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F800" s="416"/>
      <c r="CG800" s="416"/>
      <c r="CH800" s="416"/>
      <c r="CI800" s="416"/>
      <c r="CK800" s="24"/>
      <c r="CL800" s="24"/>
      <c r="CM800" s="24"/>
      <c r="CN800" s="24"/>
      <c r="CO800" s="24"/>
      <c r="CP800" s="24"/>
      <c r="CQ800" s="24"/>
      <c r="CR800" s="24"/>
      <c r="CS800" s="24"/>
      <c r="CT800" s="474"/>
      <c r="CU800" s="24"/>
      <c r="CV800" s="24"/>
      <c r="CW800" s="24"/>
      <c r="CX800" s="475"/>
      <c r="CY800" s="475"/>
      <c r="CZ800" s="475"/>
      <c r="DA800" s="475"/>
    </row>
    <row r="801" spans="1:105">
      <c r="A801" s="11"/>
      <c r="B801" s="24"/>
      <c r="C801" s="24"/>
      <c r="D801" s="24"/>
      <c r="E801" s="24"/>
      <c r="F801" s="48"/>
      <c r="G801" s="24"/>
      <c r="H801" s="49"/>
      <c r="I801" s="24"/>
      <c r="J801" s="24"/>
      <c r="K801" s="24"/>
      <c r="L801" s="24"/>
      <c r="M801" s="24"/>
      <c r="N801" s="24"/>
      <c r="O801" s="24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4"/>
      <c r="AA801" s="24"/>
      <c r="AB801" s="24"/>
      <c r="AC801" s="24"/>
      <c r="AD801" s="136"/>
      <c r="AE801" s="136"/>
      <c r="AF801" s="24"/>
      <c r="AG801" s="24"/>
      <c r="AH801" s="24"/>
      <c r="AI801" s="24"/>
      <c r="AJ801" s="24"/>
      <c r="AK801" s="24"/>
      <c r="AL801" s="180"/>
      <c r="AM801" s="24"/>
      <c r="AN801" s="24"/>
      <c r="AO801" s="24"/>
      <c r="AP801" s="29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F801" s="416"/>
      <c r="CG801" s="416"/>
      <c r="CH801" s="416"/>
      <c r="CI801" s="416"/>
      <c r="CK801" s="24"/>
      <c r="CL801" s="24"/>
      <c r="CM801" s="24"/>
      <c r="CN801" s="24"/>
      <c r="CO801" s="24"/>
      <c r="CP801" s="24"/>
      <c r="CQ801" s="24"/>
      <c r="CR801" s="24"/>
      <c r="CS801" s="24"/>
      <c r="CT801" s="474"/>
      <c r="CU801" s="24"/>
      <c r="CV801" s="24"/>
      <c r="CW801" s="24"/>
      <c r="CX801" s="475"/>
      <c r="CY801" s="475"/>
      <c r="CZ801" s="475"/>
      <c r="DA801" s="475"/>
    </row>
    <row r="802" spans="1:105">
      <c r="A802" s="11"/>
      <c r="B802" s="24"/>
      <c r="C802" s="24"/>
      <c r="D802" s="24"/>
      <c r="E802" s="24"/>
      <c r="F802" s="48"/>
      <c r="G802" s="24"/>
      <c r="H802" s="49"/>
      <c r="I802" s="24"/>
      <c r="J802" s="24"/>
      <c r="K802" s="24"/>
      <c r="L802" s="24"/>
      <c r="M802" s="24"/>
      <c r="N802" s="24"/>
      <c r="O802" s="24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4"/>
      <c r="AA802" s="24"/>
      <c r="AB802" s="24"/>
      <c r="AC802" s="24"/>
      <c r="AD802" s="136"/>
      <c r="AE802" s="136"/>
      <c r="AF802" s="24"/>
      <c r="AG802" s="24"/>
      <c r="AH802" s="24"/>
      <c r="AI802" s="24"/>
      <c r="AJ802" s="24"/>
      <c r="AK802" s="24"/>
      <c r="AL802" s="180"/>
      <c r="AM802" s="24"/>
      <c r="AN802" s="24"/>
      <c r="AO802" s="24"/>
      <c r="AP802" s="29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F802" s="416"/>
      <c r="CG802" s="416"/>
      <c r="CH802" s="416"/>
      <c r="CI802" s="416"/>
      <c r="CK802" s="24"/>
      <c r="CL802" s="24"/>
      <c r="CM802" s="24"/>
      <c r="CN802" s="24"/>
      <c r="CO802" s="24"/>
      <c r="CP802" s="24"/>
      <c r="CQ802" s="24"/>
      <c r="CR802" s="24"/>
      <c r="CS802" s="24"/>
      <c r="CT802" s="474"/>
      <c r="CU802" s="24"/>
      <c r="CV802" s="24"/>
      <c r="CW802" s="24"/>
      <c r="CX802" s="475"/>
      <c r="CY802" s="475"/>
      <c r="CZ802" s="475"/>
      <c r="DA802" s="475"/>
    </row>
    <row r="803" spans="1:105">
      <c r="A803" s="11"/>
      <c r="B803" s="24"/>
      <c r="C803" s="24"/>
      <c r="D803" s="24"/>
      <c r="E803" s="24"/>
      <c r="F803" s="48"/>
      <c r="G803" s="24"/>
      <c r="H803" s="49"/>
      <c r="I803" s="24"/>
      <c r="J803" s="24"/>
      <c r="K803" s="24"/>
      <c r="L803" s="24"/>
      <c r="M803" s="24"/>
      <c r="N803" s="24"/>
      <c r="O803" s="24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4"/>
      <c r="AA803" s="24"/>
      <c r="AB803" s="24"/>
      <c r="AC803" s="24"/>
      <c r="AD803" s="136"/>
      <c r="AE803" s="136"/>
      <c r="AF803" s="24"/>
      <c r="AG803" s="24"/>
      <c r="AH803" s="24"/>
      <c r="AI803" s="24"/>
      <c r="AJ803" s="24"/>
      <c r="AK803" s="24"/>
      <c r="AL803" s="180"/>
      <c r="AM803" s="24"/>
      <c r="AN803" s="24"/>
      <c r="AO803" s="24"/>
      <c r="AP803" s="29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F803" s="416"/>
      <c r="CG803" s="416"/>
      <c r="CH803" s="416"/>
      <c r="CI803" s="416"/>
      <c r="CK803" s="24"/>
      <c r="CL803" s="24"/>
      <c r="CM803" s="24"/>
      <c r="CN803" s="24"/>
      <c r="CO803" s="24"/>
      <c r="CP803" s="24"/>
      <c r="CQ803" s="24"/>
      <c r="CR803" s="24"/>
      <c r="CS803" s="24"/>
      <c r="CT803" s="474"/>
      <c r="CU803" s="24"/>
      <c r="CV803" s="24"/>
      <c r="CW803" s="24"/>
      <c r="CX803" s="475"/>
      <c r="CY803" s="475"/>
      <c r="CZ803" s="475"/>
      <c r="DA803" s="475"/>
    </row>
    <row r="804" spans="1:105">
      <c r="A804" s="11"/>
      <c r="B804" s="24"/>
      <c r="C804" s="24"/>
      <c r="D804" s="24"/>
      <c r="E804" s="24"/>
      <c r="F804" s="48"/>
      <c r="G804" s="24"/>
      <c r="H804" s="49"/>
      <c r="I804" s="24"/>
      <c r="J804" s="24"/>
      <c r="K804" s="24"/>
      <c r="L804" s="24"/>
      <c r="M804" s="24"/>
      <c r="N804" s="24"/>
      <c r="O804" s="24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4"/>
      <c r="AA804" s="24"/>
      <c r="AB804" s="24"/>
      <c r="AC804" s="24"/>
      <c r="AD804" s="136"/>
      <c r="AE804" s="136"/>
      <c r="AF804" s="24"/>
      <c r="AG804" s="24"/>
      <c r="AH804" s="24"/>
      <c r="AI804" s="24"/>
      <c r="AJ804" s="24"/>
      <c r="AK804" s="24"/>
      <c r="AL804" s="180"/>
      <c r="AM804" s="24"/>
      <c r="AN804" s="24"/>
      <c r="AO804" s="24"/>
      <c r="AP804" s="29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F804" s="416"/>
      <c r="CG804" s="416"/>
      <c r="CH804" s="416"/>
      <c r="CI804" s="416"/>
      <c r="CK804" s="24"/>
      <c r="CL804" s="24"/>
      <c r="CM804" s="24"/>
      <c r="CN804" s="24"/>
      <c r="CO804" s="24"/>
      <c r="CP804" s="24"/>
      <c r="CQ804" s="24"/>
      <c r="CR804" s="24"/>
      <c r="CS804" s="24"/>
      <c r="CT804" s="474"/>
      <c r="CU804" s="24"/>
      <c r="CV804" s="24"/>
      <c r="CW804" s="24"/>
      <c r="CX804" s="475"/>
      <c r="CY804" s="475"/>
      <c r="CZ804" s="475"/>
      <c r="DA804" s="475"/>
    </row>
    <row r="805" spans="1:105">
      <c r="A805" s="11"/>
      <c r="B805" s="24"/>
      <c r="C805" s="24"/>
      <c r="D805" s="24"/>
      <c r="E805" s="24"/>
      <c r="F805" s="48"/>
      <c r="G805" s="24"/>
      <c r="H805" s="49"/>
      <c r="I805" s="24"/>
      <c r="J805" s="24"/>
      <c r="K805" s="24"/>
      <c r="L805" s="24"/>
      <c r="M805" s="24"/>
      <c r="N805" s="24"/>
      <c r="O805" s="24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4"/>
      <c r="AA805" s="24"/>
      <c r="AB805" s="24"/>
      <c r="AC805" s="24"/>
      <c r="AD805" s="136"/>
      <c r="AE805" s="136"/>
      <c r="AF805" s="24"/>
      <c r="AG805" s="24"/>
      <c r="AH805" s="24"/>
      <c r="AI805" s="24"/>
      <c r="AJ805" s="24"/>
      <c r="AK805" s="24"/>
      <c r="AL805" s="180"/>
      <c r="AM805" s="24"/>
      <c r="AN805" s="24"/>
      <c r="AO805" s="24"/>
      <c r="AP805" s="29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F805" s="416"/>
      <c r="CG805" s="416"/>
      <c r="CH805" s="416"/>
      <c r="CI805" s="416"/>
      <c r="CK805" s="24"/>
      <c r="CL805" s="24"/>
      <c r="CM805" s="24"/>
      <c r="CN805" s="24"/>
      <c r="CO805" s="24"/>
      <c r="CP805" s="24"/>
      <c r="CQ805" s="24"/>
      <c r="CR805" s="24"/>
      <c r="CS805" s="24"/>
      <c r="CT805" s="474"/>
      <c r="CU805" s="24"/>
      <c r="CV805" s="24"/>
      <c r="CW805" s="24"/>
      <c r="CX805" s="475"/>
      <c r="CY805" s="475"/>
      <c r="CZ805" s="475"/>
      <c r="DA805" s="475"/>
    </row>
    <row r="806" spans="1:105">
      <c r="A806" s="11"/>
      <c r="B806" s="24"/>
      <c r="C806" s="24"/>
      <c r="D806" s="24"/>
      <c r="E806" s="24"/>
      <c r="F806" s="48"/>
      <c r="G806" s="24"/>
      <c r="H806" s="49"/>
      <c r="I806" s="24"/>
      <c r="J806" s="24"/>
      <c r="K806" s="24"/>
      <c r="L806" s="24"/>
      <c r="M806" s="24"/>
      <c r="N806" s="24"/>
      <c r="O806" s="24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4"/>
      <c r="AA806" s="24"/>
      <c r="AB806" s="24"/>
      <c r="AC806" s="24"/>
      <c r="AD806" s="136"/>
      <c r="AE806" s="136"/>
      <c r="AF806" s="24"/>
      <c r="AG806" s="24"/>
      <c r="AH806" s="24"/>
      <c r="AI806" s="24"/>
      <c r="AJ806" s="24"/>
      <c r="AK806" s="24"/>
      <c r="AL806" s="180"/>
      <c r="AM806" s="24"/>
      <c r="AN806" s="24"/>
      <c r="AO806" s="24"/>
      <c r="AP806" s="29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F806" s="416"/>
      <c r="CG806" s="416"/>
      <c r="CH806" s="416"/>
      <c r="CI806" s="416"/>
      <c r="CK806" s="24"/>
      <c r="CL806" s="24"/>
      <c r="CM806" s="24"/>
      <c r="CN806" s="24"/>
      <c r="CO806" s="24"/>
      <c r="CP806" s="24"/>
      <c r="CQ806" s="24"/>
      <c r="CR806" s="24"/>
      <c r="CS806" s="24"/>
      <c r="CT806" s="474"/>
      <c r="CU806" s="24"/>
      <c r="CV806" s="24"/>
      <c r="CW806" s="24"/>
      <c r="CX806" s="475"/>
      <c r="CY806" s="475"/>
      <c r="CZ806" s="475"/>
      <c r="DA806" s="475"/>
    </row>
    <row r="807" spans="1:105">
      <c r="A807" s="11"/>
      <c r="B807" s="24"/>
      <c r="C807" s="24"/>
      <c r="D807" s="24"/>
      <c r="E807" s="24"/>
      <c r="F807" s="48"/>
      <c r="G807" s="24"/>
      <c r="H807" s="49"/>
      <c r="I807" s="24"/>
      <c r="J807" s="24"/>
      <c r="K807" s="24"/>
      <c r="L807" s="24"/>
      <c r="M807" s="24"/>
      <c r="N807" s="24"/>
      <c r="O807" s="24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4"/>
      <c r="AA807" s="24"/>
      <c r="AB807" s="24"/>
      <c r="AC807" s="24"/>
      <c r="AD807" s="136"/>
      <c r="AE807" s="136"/>
      <c r="AF807" s="24"/>
      <c r="AG807" s="24"/>
      <c r="AH807" s="24"/>
      <c r="AI807" s="24"/>
      <c r="AJ807" s="24"/>
      <c r="AK807" s="24"/>
      <c r="AL807" s="180"/>
      <c r="AM807" s="24"/>
      <c r="AN807" s="24"/>
      <c r="AO807" s="24"/>
      <c r="AP807" s="29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F807" s="416"/>
      <c r="CG807" s="416"/>
      <c r="CH807" s="416"/>
      <c r="CI807" s="416"/>
      <c r="CK807" s="24"/>
      <c r="CL807" s="24"/>
      <c r="CM807" s="24"/>
      <c r="CN807" s="24"/>
      <c r="CO807" s="24"/>
      <c r="CP807" s="24"/>
      <c r="CQ807" s="24"/>
      <c r="CR807" s="24"/>
      <c r="CS807" s="24"/>
      <c r="CT807" s="474"/>
      <c r="CU807" s="24"/>
      <c r="CV807" s="24"/>
      <c r="CW807" s="24"/>
      <c r="CX807" s="475"/>
      <c r="CY807" s="475"/>
      <c r="CZ807" s="475"/>
      <c r="DA807" s="475"/>
    </row>
    <row r="808" spans="1:105">
      <c r="A808" s="11"/>
      <c r="B808" s="24"/>
      <c r="C808" s="24"/>
      <c r="D808" s="24"/>
      <c r="E808" s="24"/>
      <c r="F808" s="48"/>
      <c r="G808" s="24"/>
      <c r="H808" s="49"/>
      <c r="I808" s="24"/>
      <c r="J808" s="24"/>
      <c r="K808" s="24"/>
      <c r="L808" s="24"/>
      <c r="M808" s="24"/>
      <c r="N808" s="24"/>
      <c r="O808" s="24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4"/>
      <c r="AA808" s="24"/>
      <c r="AB808" s="24"/>
      <c r="AC808" s="24"/>
      <c r="AD808" s="136"/>
      <c r="AE808" s="136"/>
      <c r="AF808" s="24"/>
      <c r="AG808" s="24"/>
      <c r="AH808" s="24"/>
      <c r="AI808" s="24"/>
      <c r="AJ808" s="24"/>
      <c r="AK808" s="24"/>
      <c r="AL808" s="180"/>
      <c r="AM808" s="24"/>
      <c r="AN808" s="24"/>
      <c r="AO808" s="24"/>
      <c r="AP808" s="29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F808" s="416"/>
      <c r="CG808" s="416"/>
      <c r="CH808" s="416"/>
      <c r="CI808" s="416"/>
      <c r="CK808" s="24"/>
      <c r="CL808" s="24"/>
      <c r="CM808" s="24"/>
      <c r="CN808" s="24"/>
      <c r="CO808" s="24"/>
      <c r="CP808" s="24"/>
      <c r="CQ808" s="24"/>
      <c r="CR808" s="24"/>
      <c r="CS808" s="24"/>
      <c r="CT808" s="474"/>
      <c r="CU808" s="24"/>
      <c r="CV808" s="24"/>
      <c r="CW808" s="24"/>
      <c r="CX808" s="475"/>
      <c r="CY808" s="475"/>
      <c r="CZ808" s="475"/>
      <c r="DA808" s="475"/>
    </row>
    <row r="809" spans="1:105">
      <c r="A809" s="11"/>
      <c r="B809" s="24"/>
      <c r="C809" s="24"/>
      <c r="D809" s="24"/>
      <c r="E809" s="24"/>
      <c r="F809" s="48"/>
      <c r="G809" s="24"/>
      <c r="H809" s="49"/>
      <c r="I809" s="24"/>
      <c r="J809" s="24"/>
      <c r="K809" s="24"/>
      <c r="L809" s="24"/>
      <c r="M809" s="24"/>
      <c r="N809" s="24"/>
      <c r="O809" s="24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4"/>
      <c r="AA809" s="24"/>
      <c r="AB809" s="24"/>
      <c r="AC809" s="24"/>
      <c r="AD809" s="136"/>
      <c r="AE809" s="136"/>
      <c r="AF809" s="24"/>
      <c r="AG809" s="24"/>
      <c r="AH809" s="24"/>
      <c r="AI809" s="24"/>
      <c r="AJ809" s="24"/>
      <c r="AK809" s="24"/>
      <c r="AL809" s="180"/>
      <c r="AM809" s="24"/>
      <c r="AN809" s="24"/>
      <c r="AO809" s="24"/>
      <c r="AP809" s="29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F809" s="416"/>
      <c r="CG809" s="416"/>
      <c r="CH809" s="416"/>
      <c r="CI809" s="416"/>
      <c r="CK809" s="24"/>
      <c r="CL809" s="24"/>
      <c r="CM809" s="24"/>
      <c r="CN809" s="24"/>
      <c r="CO809" s="24"/>
      <c r="CP809" s="24"/>
      <c r="CQ809" s="24"/>
      <c r="CR809" s="24"/>
      <c r="CS809" s="24"/>
      <c r="CT809" s="474"/>
      <c r="CU809" s="24"/>
      <c r="CV809" s="24"/>
      <c r="CW809" s="24"/>
      <c r="CX809" s="475"/>
      <c r="CY809" s="475"/>
      <c r="CZ809" s="475"/>
      <c r="DA809" s="475"/>
    </row>
    <row r="810" spans="1:105">
      <c r="A810" s="11"/>
      <c r="B810" s="24"/>
      <c r="C810" s="24"/>
      <c r="D810" s="24"/>
      <c r="E810" s="24"/>
      <c r="F810" s="48"/>
      <c r="G810" s="24"/>
      <c r="H810" s="49"/>
      <c r="I810" s="24"/>
      <c r="J810" s="24"/>
      <c r="K810" s="24"/>
      <c r="L810" s="24"/>
      <c r="M810" s="24"/>
      <c r="N810" s="24"/>
      <c r="O810" s="24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4"/>
      <c r="AA810" s="24"/>
      <c r="AB810" s="24"/>
      <c r="AC810" s="24"/>
      <c r="AD810" s="136"/>
      <c r="AE810" s="136"/>
      <c r="AF810" s="24"/>
      <c r="AG810" s="24"/>
      <c r="AH810" s="24"/>
      <c r="AI810" s="24"/>
      <c r="AJ810" s="24"/>
      <c r="AK810" s="24"/>
      <c r="AL810" s="180"/>
      <c r="AM810" s="24"/>
      <c r="AN810" s="24"/>
      <c r="AO810" s="24"/>
      <c r="AP810" s="29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F810" s="416"/>
      <c r="CG810" s="416"/>
      <c r="CH810" s="416"/>
      <c r="CI810" s="416"/>
      <c r="CK810" s="24"/>
      <c r="CL810" s="24"/>
      <c r="CM810" s="24"/>
      <c r="CN810" s="24"/>
      <c r="CO810" s="24"/>
      <c r="CP810" s="24"/>
      <c r="CQ810" s="24"/>
      <c r="CR810" s="24"/>
      <c r="CS810" s="24"/>
      <c r="CT810" s="474"/>
      <c r="CU810" s="24"/>
      <c r="CV810" s="24"/>
      <c r="CW810" s="24"/>
      <c r="CX810" s="475"/>
      <c r="CY810" s="475"/>
      <c r="CZ810" s="475"/>
      <c r="DA810" s="475"/>
    </row>
    <row r="811" spans="1:105">
      <c r="A811" s="11"/>
      <c r="B811" s="24"/>
      <c r="C811" s="24"/>
      <c r="D811" s="24"/>
      <c r="E811" s="24"/>
      <c r="F811" s="48"/>
      <c r="G811" s="24"/>
      <c r="H811" s="49"/>
      <c r="I811" s="24"/>
      <c r="J811" s="24"/>
      <c r="K811" s="24"/>
      <c r="L811" s="24"/>
      <c r="M811" s="24"/>
      <c r="N811" s="24"/>
      <c r="O811" s="24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4"/>
      <c r="AA811" s="24"/>
      <c r="AB811" s="24"/>
      <c r="AC811" s="24"/>
      <c r="AD811" s="136"/>
      <c r="AE811" s="136"/>
      <c r="AF811" s="24"/>
      <c r="AG811" s="24"/>
      <c r="AH811" s="24"/>
      <c r="AI811" s="24"/>
      <c r="AJ811" s="24"/>
      <c r="AK811" s="24"/>
      <c r="AL811" s="180"/>
      <c r="AM811" s="24"/>
      <c r="AN811" s="24"/>
      <c r="AO811" s="24"/>
      <c r="AP811" s="29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F811" s="416"/>
      <c r="CG811" s="416"/>
      <c r="CH811" s="416"/>
      <c r="CI811" s="416"/>
      <c r="CK811" s="24"/>
      <c r="CL811" s="24"/>
      <c r="CM811" s="24"/>
      <c r="CN811" s="24"/>
      <c r="CO811" s="24"/>
      <c r="CP811" s="24"/>
      <c r="CQ811" s="24"/>
      <c r="CR811" s="24"/>
      <c r="CS811" s="24"/>
      <c r="CT811" s="474"/>
      <c r="CU811" s="24"/>
      <c r="CV811" s="24"/>
      <c r="CW811" s="24"/>
      <c r="CX811" s="475"/>
      <c r="CY811" s="475"/>
      <c r="CZ811" s="475"/>
      <c r="DA811" s="475"/>
    </row>
    <row r="812" spans="1:105">
      <c r="A812" s="11"/>
      <c r="B812" s="24"/>
      <c r="C812" s="24"/>
      <c r="D812" s="24"/>
      <c r="E812" s="24"/>
      <c r="F812" s="48"/>
      <c r="G812" s="24"/>
      <c r="H812" s="49"/>
      <c r="I812" s="24"/>
      <c r="J812" s="24"/>
      <c r="K812" s="24"/>
      <c r="L812" s="24"/>
      <c r="M812" s="24"/>
      <c r="N812" s="24"/>
      <c r="O812" s="24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4"/>
      <c r="AA812" s="24"/>
      <c r="AB812" s="24"/>
      <c r="AC812" s="24"/>
      <c r="AD812" s="136"/>
      <c r="AE812" s="136"/>
      <c r="AF812" s="24"/>
      <c r="AG812" s="24"/>
      <c r="AH812" s="24"/>
      <c r="AI812" s="24"/>
      <c r="AJ812" s="24"/>
      <c r="AK812" s="24"/>
      <c r="AL812" s="180"/>
      <c r="AM812" s="24"/>
      <c r="AN812" s="24"/>
      <c r="AO812" s="24"/>
      <c r="AP812" s="29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F812" s="416"/>
      <c r="CG812" s="416"/>
      <c r="CH812" s="416"/>
      <c r="CI812" s="416"/>
      <c r="CK812" s="24"/>
      <c r="CL812" s="24"/>
      <c r="CM812" s="24"/>
      <c r="CN812" s="24"/>
      <c r="CO812" s="24"/>
      <c r="CP812" s="24"/>
      <c r="CQ812" s="24"/>
      <c r="CR812" s="24"/>
      <c r="CS812" s="24"/>
      <c r="CT812" s="474"/>
      <c r="CU812" s="24"/>
      <c r="CV812" s="24"/>
      <c r="CW812" s="24"/>
      <c r="CX812" s="475"/>
      <c r="CY812" s="475"/>
      <c r="CZ812" s="475"/>
      <c r="DA812" s="475"/>
    </row>
    <row r="813" spans="1:105">
      <c r="A813" s="11"/>
      <c r="B813" s="24"/>
      <c r="C813" s="24"/>
      <c r="D813" s="24"/>
      <c r="E813" s="24"/>
      <c r="F813" s="48"/>
      <c r="G813" s="24"/>
      <c r="H813" s="49"/>
      <c r="I813" s="24"/>
      <c r="J813" s="24"/>
      <c r="K813" s="24"/>
      <c r="L813" s="24"/>
      <c r="M813" s="24"/>
      <c r="N813" s="24"/>
      <c r="O813" s="24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4"/>
      <c r="AA813" s="24"/>
      <c r="AB813" s="24"/>
      <c r="AC813" s="24"/>
      <c r="AD813" s="136"/>
      <c r="AE813" s="136"/>
      <c r="AF813" s="24"/>
      <c r="AG813" s="24"/>
      <c r="AH813" s="24"/>
      <c r="AI813" s="24"/>
      <c r="AJ813" s="24"/>
      <c r="AK813" s="24"/>
      <c r="AL813" s="180"/>
      <c r="AM813" s="24"/>
      <c r="AN813" s="24"/>
      <c r="AO813" s="24"/>
      <c r="AP813" s="29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F813" s="416"/>
      <c r="CG813" s="416"/>
      <c r="CH813" s="416"/>
      <c r="CI813" s="416"/>
      <c r="CK813" s="24"/>
      <c r="CL813" s="24"/>
      <c r="CM813" s="24"/>
      <c r="CN813" s="24"/>
      <c r="CO813" s="24"/>
      <c r="CP813" s="24"/>
      <c r="CQ813" s="24"/>
      <c r="CR813" s="24"/>
      <c r="CS813" s="24"/>
      <c r="CT813" s="474"/>
      <c r="CU813" s="24"/>
      <c r="CV813" s="24"/>
      <c r="CW813" s="24"/>
      <c r="CX813" s="475"/>
      <c r="CY813" s="475"/>
      <c r="CZ813" s="475"/>
      <c r="DA813" s="475"/>
    </row>
    <row r="814" spans="1:105">
      <c r="A814" s="11"/>
      <c r="B814" s="24"/>
      <c r="C814" s="24"/>
      <c r="D814" s="24"/>
      <c r="E814" s="24"/>
      <c r="F814" s="48"/>
      <c r="G814" s="24"/>
      <c r="H814" s="49"/>
      <c r="I814" s="24"/>
      <c r="J814" s="24"/>
      <c r="K814" s="24"/>
      <c r="L814" s="24"/>
      <c r="M814" s="24"/>
      <c r="N814" s="24"/>
      <c r="O814" s="24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4"/>
      <c r="AA814" s="24"/>
      <c r="AB814" s="24"/>
      <c r="AC814" s="24"/>
      <c r="AD814" s="136"/>
      <c r="AE814" s="136"/>
      <c r="AF814" s="24"/>
      <c r="AG814" s="24"/>
      <c r="AH814" s="24"/>
      <c r="AI814" s="24"/>
      <c r="AJ814" s="24"/>
      <c r="AK814" s="24"/>
      <c r="AL814" s="180"/>
      <c r="AM814" s="24"/>
      <c r="AN814" s="24"/>
      <c r="AO814" s="24"/>
      <c r="AP814" s="29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F814" s="416"/>
      <c r="CG814" s="416"/>
      <c r="CH814" s="416"/>
      <c r="CI814" s="416"/>
      <c r="CK814" s="24"/>
      <c r="CL814" s="24"/>
      <c r="CM814" s="24"/>
      <c r="CN814" s="24"/>
      <c r="CO814" s="24"/>
      <c r="CP814" s="24"/>
      <c r="CQ814" s="24"/>
      <c r="CR814" s="24"/>
      <c r="CS814" s="24"/>
      <c r="CT814" s="474"/>
      <c r="CU814" s="24"/>
      <c r="CV814" s="24"/>
      <c r="CW814" s="24"/>
      <c r="CX814" s="475"/>
      <c r="CY814" s="475"/>
      <c r="CZ814" s="475"/>
      <c r="DA814" s="475"/>
    </row>
    <row r="815" spans="1:105">
      <c r="A815" s="11"/>
      <c r="B815" s="24"/>
      <c r="C815" s="24"/>
      <c r="D815" s="24"/>
      <c r="E815" s="24"/>
      <c r="F815" s="48"/>
      <c r="G815" s="24"/>
      <c r="H815" s="49"/>
      <c r="I815" s="24"/>
      <c r="J815" s="24"/>
      <c r="K815" s="24"/>
      <c r="L815" s="24"/>
      <c r="M815" s="24"/>
      <c r="N815" s="24"/>
      <c r="O815" s="24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4"/>
      <c r="AA815" s="24"/>
      <c r="AB815" s="24"/>
      <c r="AC815" s="24"/>
      <c r="AD815" s="136"/>
      <c r="AE815" s="136"/>
      <c r="AF815" s="24"/>
      <c r="AG815" s="24"/>
      <c r="AH815" s="24"/>
      <c r="AI815" s="24"/>
      <c r="AJ815" s="24"/>
      <c r="AK815" s="24"/>
      <c r="AL815" s="180"/>
      <c r="AM815" s="24"/>
      <c r="AN815" s="24"/>
      <c r="AO815" s="24"/>
      <c r="AP815" s="29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F815" s="416"/>
      <c r="CG815" s="416"/>
      <c r="CH815" s="416"/>
      <c r="CI815" s="416"/>
      <c r="CK815" s="24"/>
      <c r="CL815" s="24"/>
      <c r="CM815" s="24"/>
      <c r="CN815" s="24"/>
      <c r="CO815" s="24"/>
      <c r="CP815" s="24"/>
      <c r="CQ815" s="24"/>
      <c r="CR815" s="24"/>
      <c r="CS815" s="24"/>
      <c r="CT815" s="474"/>
      <c r="CU815" s="24"/>
      <c r="CV815" s="24"/>
      <c r="CW815" s="24"/>
      <c r="CX815" s="475"/>
      <c r="CY815" s="475"/>
      <c r="CZ815" s="475"/>
      <c r="DA815" s="475"/>
    </row>
    <row r="816" spans="1:105">
      <c r="A816" s="11"/>
      <c r="B816" s="24"/>
      <c r="C816" s="24"/>
      <c r="D816" s="24"/>
      <c r="E816" s="24"/>
      <c r="F816" s="48"/>
      <c r="G816" s="24"/>
      <c r="H816" s="49"/>
      <c r="I816" s="24"/>
      <c r="J816" s="24"/>
      <c r="K816" s="24"/>
      <c r="L816" s="24"/>
      <c r="M816" s="24"/>
      <c r="N816" s="24"/>
      <c r="O816" s="24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4"/>
      <c r="AA816" s="24"/>
      <c r="AB816" s="24"/>
      <c r="AC816" s="24"/>
      <c r="AD816" s="136"/>
      <c r="AE816" s="136"/>
      <c r="AF816" s="24"/>
      <c r="AG816" s="24"/>
      <c r="AH816" s="24"/>
      <c r="AI816" s="24"/>
      <c r="AJ816" s="24"/>
      <c r="AK816" s="24"/>
      <c r="AL816" s="180"/>
      <c r="AM816" s="24"/>
      <c r="AN816" s="24"/>
      <c r="AO816" s="24"/>
      <c r="AP816" s="29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F816" s="416"/>
      <c r="CG816" s="416"/>
      <c r="CH816" s="416"/>
      <c r="CI816" s="416"/>
      <c r="CK816" s="24"/>
      <c r="CL816" s="24"/>
      <c r="CM816" s="24"/>
      <c r="CN816" s="24"/>
      <c r="CO816" s="24"/>
      <c r="CP816" s="24"/>
      <c r="CQ816" s="24"/>
      <c r="CR816" s="24"/>
      <c r="CS816" s="24"/>
      <c r="CT816" s="474"/>
      <c r="CU816" s="24"/>
      <c r="CV816" s="24"/>
      <c r="CW816" s="24"/>
      <c r="CX816" s="475"/>
      <c r="CY816" s="475"/>
      <c r="CZ816" s="475"/>
      <c r="DA816" s="475"/>
    </row>
    <row r="817" spans="1:105">
      <c r="A817" s="11"/>
      <c r="B817" s="24"/>
      <c r="C817" s="24"/>
      <c r="D817" s="24"/>
      <c r="E817" s="24"/>
      <c r="F817" s="48"/>
      <c r="G817" s="24"/>
      <c r="H817" s="49"/>
      <c r="I817" s="24"/>
      <c r="J817" s="24"/>
      <c r="K817" s="24"/>
      <c r="L817" s="24"/>
      <c r="M817" s="24"/>
      <c r="N817" s="24"/>
      <c r="O817" s="24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4"/>
      <c r="AA817" s="24"/>
      <c r="AB817" s="24"/>
      <c r="AC817" s="24"/>
      <c r="AD817" s="136"/>
      <c r="AE817" s="136"/>
      <c r="AF817" s="24"/>
      <c r="AG817" s="24"/>
      <c r="AH817" s="24"/>
      <c r="AI817" s="24"/>
      <c r="AJ817" s="24"/>
      <c r="AK817" s="24"/>
      <c r="AL817" s="180"/>
      <c r="AM817" s="24"/>
      <c r="AN817" s="24"/>
      <c r="AO817" s="24"/>
      <c r="AP817" s="29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F817" s="416"/>
      <c r="CG817" s="416"/>
      <c r="CH817" s="416"/>
      <c r="CI817" s="416"/>
      <c r="CK817" s="24"/>
      <c r="CL817" s="24"/>
      <c r="CM817" s="24"/>
      <c r="CN817" s="24"/>
      <c r="CO817" s="24"/>
      <c r="CP817" s="24"/>
      <c r="CQ817" s="24"/>
      <c r="CR817" s="24"/>
      <c r="CS817" s="24"/>
      <c r="CT817" s="474"/>
      <c r="CU817" s="24"/>
      <c r="CV817" s="24"/>
      <c r="CW817" s="24"/>
      <c r="CX817" s="475"/>
      <c r="CY817" s="475"/>
      <c r="CZ817" s="475"/>
      <c r="DA817" s="475"/>
    </row>
    <row r="818" spans="1:105">
      <c r="A818" s="11"/>
      <c r="B818" s="24"/>
      <c r="C818" s="24"/>
      <c r="D818" s="24"/>
      <c r="E818" s="24"/>
      <c r="F818" s="48"/>
      <c r="G818" s="24"/>
      <c r="H818" s="49"/>
      <c r="I818" s="24"/>
      <c r="J818" s="24"/>
      <c r="K818" s="24"/>
      <c r="L818" s="24"/>
      <c r="M818" s="24"/>
      <c r="N818" s="24"/>
      <c r="O818" s="24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4"/>
      <c r="AA818" s="24"/>
      <c r="AB818" s="24"/>
      <c r="AC818" s="24"/>
      <c r="AD818" s="136"/>
      <c r="AE818" s="136"/>
      <c r="AF818" s="24"/>
      <c r="AG818" s="24"/>
      <c r="AH818" s="24"/>
      <c r="AI818" s="24"/>
      <c r="AJ818" s="24"/>
      <c r="AK818" s="24"/>
      <c r="AL818" s="180"/>
      <c r="AM818" s="24"/>
      <c r="AN818" s="24"/>
      <c r="AO818" s="24"/>
      <c r="AP818" s="29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F818" s="416"/>
      <c r="CG818" s="416"/>
      <c r="CH818" s="416"/>
      <c r="CI818" s="416"/>
      <c r="CK818" s="24"/>
      <c r="CL818" s="24"/>
      <c r="CM818" s="24"/>
      <c r="CN818" s="24"/>
      <c r="CO818" s="24"/>
      <c r="CP818" s="24"/>
      <c r="CQ818" s="24"/>
      <c r="CR818" s="24"/>
      <c r="CS818" s="24"/>
      <c r="CT818" s="474"/>
      <c r="CU818" s="24"/>
      <c r="CV818" s="24"/>
      <c r="CW818" s="24"/>
      <c r="CX818" s="475"/>
      <c r="CY818" s="475"/>
      <c r="CZ818" s="475"/>
      <c r="DA818" s="475"/>
    </row>
    <row r="819" spans="1:105">
      <c r="A819" s="11"/>
      <c r="B819" s="24"/>
      <c r="C819" s="24"/>
      <c r="D819" s="24"/>
      <c r="E819" s="24"/>
      <c r="F819" s="48"/>
      <c r="G819" s="24"/>
      <c r="H819" s="49"/>
      <c r="I819" s="24"/>
      <c r="J819" s="24"/>
      <c r="K819" s="24"/>
      <c r="L819" s="24"/>
      <c r="M819" s="24"/>
      <c r="N819" s="24"/>
      <c r="O819" s="24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4"/>
      <c r="AA819" s="24"/>
      <c r="AB819" s="24"/>
      <c r="AC819" s="24"/>
      <c r="AD819" s="136"/>
      <c r="AE819" s="136"/>
      <c r="AF819" s="24"/>
      <c r="AG819" s="24"/>
      <c r="AH819" s="24"/>
      <c r="AI819" s="24"/>
      <c r="AJ819" s="24"/>
      <c r="AK819" s="24"/>
      <c r="AL819" s="180"/>
      <c r="AM819" s="24"/>
      <c r="AN819" s="24"/>
      <c r="AO819" s="24"/>
      <c r="AP819" s="29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F819" s="416"/>
      <c r="CG819" s="416"/>
      <c r="CH819" s="416"/>
      <c r="CI819" s="416"/>
      <c r="CK819" s="24"/>
      <c r="CL819" s="24"/>
      <c r="CM819" s="24"/>
      <c r="CN819" s="24"/>
      <c r="CO819" s="24"/>
      <c r="CP819" s="24"/>
      <c r="CQ819" s="24"/>
      <c r="CR819" s="24"/>
      <c r="CS819" s="24"/>
      <c r="CT819" s="474"/>
      <c r="CU819" s="24"/>
      <c r="CV819" s="24"/>
      <c r="CW819" s="24"/>
      <c r="CX819" s="475"/>
      <c r="CY819" s="475"/>
      <c r="CZ819" s="475"/>
      <c r="DA819" s="475"/>
    </row>
    <row r="820" spans="1:105">
      <c r="A820" s="11"/>
      <c r="B820" s="24"/>
      <c r="C820" s="24"/>
      <c r="D820" s="24"/>
      <c r="E820" s="24"/>
      <c r="F820" s="48"/>
      <c r="G820" s="24"/>
      <c r="H820" s="49"/>
      <c r="I820" s="24"/>
      <c r="J820" s="24"/>
      <c r="K820" s="24"/>
      <c r="L820" s="24"/>
      <c r="M820" s="24"/>
      <c r="N820" s="24"/>
      <c r="O820" s="24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4"/>
      <c r="AA820" s="24"/>
      <c r="AB820" s="24"/>
      <c r="AC820" s="24"/>
      <c r="AD820" s="136"/>
      <c r="AE820" s="136"/>
      <c r="AF820" s="24"/>
      <c r="AG820" s="24"/>
      <c r="AH820" s="24"/>
      <c r="AI820" s="24"/>
      <c r="AJ820" s="24"/>
      <c r="AK820" s="24"/>
      <c r="AL820" s="180"/>
      <c r="AM820" s="24"/>
      <c r="AN820" s="24"/>
      <c r="AO820" s="24"/>
      <c r="AP820" s="29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F820" s="416"/>
      <c r="CG820" s="416"/>
      <c r="CH820" s="416"/>
      <c r="CI820" s="416"/>
      <c r="CK820" s="24"/>
      <c r="CL820" s="24"/>
      <c r="CM820" s="24"/>
      <c r="CN820" s="24"/>
      <c r="CO820" s="24"/>
      <c r="CP820" s="24"/>
      <c r="CQ820" s="24"/>
      <c r="CR820" s="24"/>
      <c r="CS820" s="24"/>
      <c r="CT820" s="474"/>
      <c r="CU820" s="24"/>
      <c r="CV820" s="24"/>
      <c r="CW820" s="24"/>
      <c r="CX820" s="475"/>
      <c r="CY820" s="475"/>
      <c r="CZ820" s="475"/>
      <c r="DA820" s="475"/>
    </row>
    <row r="821" spans="1:105">
      <c r="A821" s="11"/>
      <c r="B821" s="24"/>
      <c r="C821" s="24"/>
      <c r="D821" s="24"/>
      <c r="E821" s="24"/>
      <c r="F821" s="48"/>
      <c r="G821" s="24"/>
      <c r="H821" s="49"/>
      <c r="I821" s="24"/>
      <c r="J821" s="24"/>
      <c r="K821" s="24"/>
      <c r="L821" s="24"/>
      <c r="M821" s="24"/>
      <c r="N821" s="24"/>
      <c r="O821" s="24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4"/>
      <c r="AA821" s="24"/>
      <c r="AB821" s="24"/>
      <c r="AC821" s="24"/>
      <c r="AD821" s="136"/>
      <c r="AE821" s="136"/>
      <c r="AF821" s="24"/>
      <c r="AG821" s="24"/>
      <c r="AH821" s="24"/>
      <c r="AI821" s="24"/>
      <c r="AJ821" s="24"/>
      <c r="AK821" s="24"/>
      <c r="AL821" s="180"/>
      <c r="AM821" s="24"/>
      <c r="AN821" s="24"/>
      <c r="AO821" s="24"/>
      <c r="AP821" s="29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F821" s="416"/>
      <c r="CG821" s="416"/>
      <c r="CH821" s="416"/>
      <c r="CI821" s="416"/>
      <c r="CK821" s="24"/>
      <c r="CL821" s="24"/>
      <c r="CM821" s="24"/>
      <c r="CN821" s="24"/>
      <c r="CO821" s="24"/>
      <c r="CP821" s="24"/>
      <c r="CQ821" s="24"/>
      <c r="CR821" s="24"/>
      <c r="CS821" s="24"/>
      <c r="CT821" s="474"/>
      <c r="CU821" s="24"/>
      <c r="CV821" s="24"/>
      <c r="CW821" s="24"/>
      <c r="CX821" s="475"/>
      <c r="CY821" s="475"/>
      <c r="CZ821" s="475"/>
      <c r="DA821" s="475"/>
    </row>
    <row r="822" spans="1:105">
      <c r="A822" s="11"/>
      <c r="B822" s="24"/>
      <c r="C822" s="24"/>
      <c r="D822" s="24"/>
      <c r="E822" s="24"/>
      <c r="F822" s="48"/>
      <c r="G822" s="24"/>
      <c r="H822" s="49"/>
      <c r="I822" s="24"/>
      <c r="J822" s="24"/>
      <c r="K822" s="24"/>
      <c r="L822" s="24"/>
      <c r="M822" s="24"/>
      <c r="N822" s="24"/>
      <c r="O822" s="24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4"/>
      <c r="AA822" s="24"/>
      <c r="AB822" s="24"/>
      <c r="AC822" s="24"/>
      <c r="AD822" s="136"/>
      <c r="AE822" s="136"/>
      <c r="AF822" s="24"/>
      <c r="AG822" s="24"/>
      <c r="AH822" s="24"/>
      <c r="AI822" s="24"/>
      <c r="AJ822" s="24"/>
      <c r="AK822" s="24"/>
      <c r="AL822" s="180"/>
      <c r="AM822" s="24"/>
      <c r="AN822" s="24"/>
      <c r="AO822" s="24"/>
      <c r="AP822" s="29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F822" s="416"/>
      <c r="CG822" s="416"/>
      <c r="CH822" s="416"/>
      <c r="CI822" s="416"/>
      <c r="CK822" s="24"/>
      <c r="CL822" s="24"/>
      <c r="CM822" s="24"/>
      <c r="CN822" s="24"/>
      <c r="CO822" s="24"/>
      <c r="CP822" s="24"/>
      <c r="CQ822" s="24"/>
      <c r="CR822" s="24"/>
      <c r="CS822" s="24"/>
      <c r="CT822" s="474"/>
      <c r="CU822" s="24"/>
      <c r="CV822" s="24"/>
      <c r="CW822" s="24"/>
      <c r="CX822" s="475"/>
      <c r="CY822" s="475"/>
      <c r="CZ822" s="475"/>
      <c r="DA822" s="475"/>
    </row>
    <row r="823" spans="1:105">
      <c r="A823" s="11"/>
      <c r="B823" s="24"/>
      <c r="C823" s="24"/>
      <c r="D823" s="24"/>
      <c r="E823" s="24"/>
      <c r="F823" s="48"/>
      <c r="G823" s="24"/>
      <c r="H823" s="49"/>
      <c r="I823" s="24"/>
      <c r="J823" s="24"/>
      <c r="K823" s="24"/>
      <c r="L823" s="24"/>
      <c r="M823" s="24"/>
      <c r="N823" s="24"/>
      <c r="O823" s="24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4"/>
      <c r="AA823" s="24"/>
      <c r="AB823" s="24"/>
      <c r="AC823" s="24"/>
      <c r="AD823" s="136"/>
      <c r="AE823" s="136"/>
      <c r="AF823" s="24"/>
      <c r="AG823" s="24"/>
      <c r="AH823" s="24"/>
      <c r="AI823" s="24"/>
      <c r="AJ823" s="24"/>
      <c r="AK823" s="24"/>
      <c r="AL823" s="180"/>
      <c r="AM823" s="24"/>
      <c r="AN823" s="24"/>
      <c r="AO823" s="24"/>
      <c r="AP823" s="29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F823" s="416"/>
      <c r="CG823" s="416"/>
      <c r="CH823" s="416"/>
      <c r="CI823" s="416"/>
      <c r="CK823" s="24"/>
      <c r="CL823" s="24"/>
      <c r="CM823" s="24"/>
      <c r="CN823" s="24"/>
      <c r="CO823" s="24"/>
      <c r="CP823" s="24"/>
      <c r="CQ823" s="24"/>
      <c r="CR823" s="24"/>
      <c r="CS823" s="24"/>
      <c r="CT823" s="474"/>
      <c r="CU823" s="24"/>
      <c r="CV823" s="24"/>
      <c r="CW823" s="24"/>
      <c r="CX823" s="475"/>
      <c r="CY823" s="475"/>
      <c r="CZ823" s="475"/>
      <c r="DA823" s="475"/>
    </row>
    <row r="824" spans="1:105">
      <c r="A824" s="11"/>
      <c r="B824" s="24"/>
      <c r="C824" s="24"/>
      <c r="D824" s="24"/>
      <c r="E824" s="24"/>
      <c r="F824" s="48"/>
      <c r="G824" s="24"/>
      <c r="H824" s="49"/>
      <c r="I824" s="24"/>
      <c r="J824" s="24"/>
      <c r="K824" s="24"/>
      <c r="L824" s="24"/>
      <c r="M824" s="24"/>
      <c r="N824" s="24"/>
      <c r="O824" s="24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4"/>
      <c r="AA824" s="24"/>
      <c r="AB824" s="24"/>
      <c r="AC824" s="24"/>
      <c r="AD824" s="136"/>
      <c r="AE824" s="136"/>
      <c r="AF824" s="24"/>
      <c r="AG824" s="24"/>
      <c r="AH824" s="24"/>
      <c r="AI824" s="24"/>
      <c r="AJ824" s="24"/>
      <c r="AK824" s="24"/>
      <c r="AL824" s="180"/>
      <c r="AM824" s="24"/>
      <c r="AN824" s="24"/>
      <c r="AO824" s="24"/>
      <c r="AP824" s="29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F824" s="416"/>
      <c r="CG824" s="416"/>
      <c r="CH824" s="416"/>
      <c r="CI824" s="416"/>
      <c r="CK824" s="24"/>
      <c r="CL824" s="24"/>
      <c r="CM824" s="24"/>
      <c r="CN824" s="24"/>
      <c r="CO824" s="24"/>
      <c r="CP824" s="24"/>
      <c r="CQ824" s="24"/>
      <c r="CR824" s="24"/>
      <c r="CS824" s="24"/>
      <c r="CT824" s="474"/>
      <c r="CU824" s="24"/>
      <c r="CV824" s="24"/>
      <c r="CW824" s="24"/>
      <c r="CX824" s="475"/>
      <c r="CY824" s="475"/>
      <c r="CZ824" s="475"/>
      <c r="DA824" s="475"/>
    </row>
    <row r="825" spans="1:105">
      <c r="A825" s="11"/>
      <c r="B825" s="24"/>
      <c r="C825" s="24"/>
      <c r="D825" s="24"/>
      <c r="E825" s="24"/>
      <c r="F825" s="48"/>
      <c r="G825" s="24"/>
      <c r="H825" s="49"/>
      <c r="I825" s="24"/>
      <c r="J825" s="24"/>
      <c r="K825" s="24"/>
      <c r="L825" s="24"/>
      <c r="M825" s="24"/>
      <c r="N825" s="24"/>
      <c r="O825" s="24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4"/>
      <c r="AA825" s="24"/>
      <c r="AB825" s="24"/>
      <c r="AC825" s="24"/>
      <c r="AD825" s="136"/>
      <c r="AE825" s="136"/>
      <c r="AF825" s="24"/>
      <c r="AG825" s="24"/>
      <c r="AH825" s="24"/>
      <c r="AI825" s="24"/>
      <c r="AJ825" s="24"/>
      <c r="AK825" s="24"/>
      <c r="AL825" s="180"/>
      <c r="AM825" s="24"/>
      <c r="AN825" s="24"/>
      <c r="AO825" s="24"/>
      <c r="AP825" s="29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F825" s="416"/>
      <c r="CG825" s="416"/>
      <c r="CH825" s="416"/>
      <c r="CI825" s="416"/>
      <c r="CK825" s="24"/>
      <c r="CL825" s="24"/>
      <c r="CM825" s="24"/>
      <c r="CN825" s="24"/>
      <c r="CO825" s="24"/>
      <c r="CP825" s="24"/>
      <c r="CQ825" s="24"/>
      <c r="CR825" s="24"/>
      <c r="CS825" s="24"/>
      <c r="CT825" s="474"/>
      <c r="CU825" s="24"/>
      <c r="CV825" s="24"/>
      <c r="CW825" s="24"/>
      <c r="CX825" s="475"/>
      <c r="CY825" s="475"/>
      <c r="CZ825" s="475"/>
      <c r="DA825" s="475"/>
    </row>
    <row r="826" spans="1:105">
      <c r="A826" s="11"/>
      <c r="B826" s="24"/>
      <c r="C826" s="24"/>
      <c r="D826" s="24"/>
      <c r="E826" s="24"/>
      <c r="F826" s="48"/>
      <c r="G826" s="24"/>
      <c r="H826" s="49"/>
      <c r="I826" s="24"/>
      <c r="J826" s="24"/>
      <c r="K826" s="24"/>
      <c r="L826" s="24"/>
      <c r="M826" s="24"/>
      <c r="N826" s="24"/>
      <c r="O826" s="24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4"/>
      <c r="AA826" s="24"/>
      <c r="AB826" s="24"/>
      <c r="AC826" s="24"/>
      <c r="AD826" s="136"/>
      <c r="AE826" s="136"/>
      <c r="AF826" s="24"/>
      <c r="AG826" s="24"/>
      <c r="AH826" s="24"/>
      <c r="AI826" s="24"/>
      <c r="AJ826" s="24"/>
      <c r="AK826" s="24"/>
      <c r="AL826" s="180"/>
      <c r="AM826" s="24"/>
      <c r="AN826" s="24"/>
      <c r="AO826" s="24"/>
      <c r="AP826" s="29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F826" s="416"/>
      <c r="CG826" s="416"/>
      <c r="CH826" s="416"/>
      <c r="CI826" s="416"/>
      <c r="CK826" s="24"/>
      <c r="CL826" s="24"/>
      <c r="CM826" s="24"/>
      <c r="CN826" s="24"/>
      <c r="CO826" s="24"/>
      <c r="CP826" s="24"/>
      <c r="CQ826" s="24"/>
      <c r="CR826" s="24"/>
      <c r="CS826" s="24"/>
      <c r="CT826" s="474"/>
      <c r="CU826" s="24"/>
      <c r="CV826" s="24"/>
      <c r="CW826" s="24"/>
      <c r="CX826" s="475"/>
      <c r="CY826" s="475"/>
      <c r="CZ826" s="475"/>
      <c r="DA826" s="475"/>
    </row>
    <row r="827" spans="1:105">
      <c r="A827" s="11"/>
      <c r="B827" s="24"/>
      <c r="C827" s="24"/>
      <c r="D827" s="24"/>
      <c r="E827" s="24"/>
      <c r="F827" s="48"/>
      <c r="G827" s="24"/>
      <c r="H827" s="49"/>
      <c r="I827" s="24"/>
      <c r="J827" s="24"/>
      <c r="K827" s="24"/>
      <c r="L827" s="24"/>
      <c r="M827" s="24"/>
      <c r="N827" s="24"/>
      <c r="O827" s="24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4"/>
      <c r="AA827" s="24"/>
      <c r="AB827" s="24"/>
      <c r="AC827" s="24"/>
      <c r="AD827" s="136"/>
      <c r="AE827" s="136"/>
      <c r="AF827" s="24"/>
      <c r="AG827" s="24"/>
      <c r="AH827" s="24"/>
      <c r="AI827" s="24"/>
      <c r="AJ827" s="24"/>
      <c r="AK827" s="24"/>
      <c r="AL827" s="180"/>
      <c r="AM827" s="24"/>
      <c r="AN827" s="24"/>
      <c r="AO827" s="24"/>
      <c r="AP827" s="29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F827" s="416"/>
      <c r="CG827" s="416"/>
      <c r="CH827" s="416"/>
      <c r="CI827" s="416"/>
      <c r="CK827" s="24"/>
      <c r="CL827" s="24"/>
      <c r="CM827" s="24"/>
      <c r="CN827" s="24"/>
      <c r="CO827" s="24"/>
      <c r="CP827" s="24"/>
      <c r="CQ827" s="24"/>
      <c r="CR827" s="24"/>
      <c r="CS827" s="24"/>
      <c r="CT827" s="474"/>
      <c r="CU827" s="24"/>
      <c r="CV827" s="24"/>
      <c r="CW827" s="24"/>
      <c r="CX827" s="475"/>
      <c r="CY827" s="475"/>
      <c r="CZ827" s="475"/>
      <c r="DA827" s="475"/>
    </row>
    <row r="828" spans="1:105">
      <c r="A828" s="11"/>
      <c r="B828" s="24"/>
      <c r="C828" s="24"/>
      <c r="D828" s="24"/>
      <c r="E828" s="24"/>
      <c r="F828" s="48"/>
      <c r="G828" s="24"/>
      <c r="H828" s="49"/>
      <c r="I828" s="24"/>
      <c r="J828" s="24"/>
      <c r="K828" s="24"/>
      <c r="L828" s="24"/>
      <c r="M828" s="24"/>
      <c r="N828" s="24"/>
      <c r="O828" s="24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4"/>
      <c r="AA828" s="24"/>
      <c r="AB828" s="24"/>
      <c r="AC828" s="24"/>
      <c r="AD828" s="136"/>
      <c r="AE828" s="136"/>
      <c r="AF828" s="24"/>
      <c r="AG828" s="24"/>
      <c r="AH828" s="24"/>
      <c r="AI828" s="24"/>
      <c r="AJ828" s="24"/>
      <c r="AK828" s="24"/>
      <c r="AL828" s="180"/>
      <c r="AM828" s="24"/>
      <c r="AN828" s="24"/>
      <c r="AO828" s="24"/>
      <c r="AP828" s="29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F828" s="416"/>
      <c r="CG828" s="416"/>
      <c r="CH828" s="416"/>
      <c r="CI828" s="416"/>
      <c r="CK828" s="24"/>
      <c r="CL828" s="24"/>
      <c r="CM828" s="24"/>
      <c r="CN828" s="24"/>
      <c r="CO828" s="24"/>
      <c r="CP828" s="24"/>
      <c r="CQ828" s="24"/>
      <c r="CR828" s="24"/>
      <c r="CS828" s="24"/>
      <c r="CT828" s="474"/>
      <c r="CU828" s="24"/>
      <c r="CV828" s="24"/>
      <c r="CW828" s="24"/>
      <c r="CX828" s="475"/>
      <c r="CY828" s="475"/>
      <c r="CZ828" s="475"/>
      <c r="DA828" s="475"/>
    </row>
    <row r="829" spans="1:105">
      <c r="A829" s="11"/>
      <c r="B829" s="24"/>
      <c r="C829" s="24"/>
      <c r="D829" s="24"/>
      <c r="E829" s="24"/>
      <c r="F829" s="48"/>
      <c r="G829" s="24"/>
      <c r="H829" s="49"/>
      <c r="I829" s="24"/>
      <c r="J829" s="24"/>
      <c r="K829" s="24"/>
      <c r="L829" s="24"/>
      <c r="M829" s="24"/>
      <c r="N829" s="24"/>
      <c r="O829" s="24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4"/>
      <c r="AA829" s="24"/>
      <c r="AB829" s="24"/>
      <c r="AC829" s="24"/>
      <c r="AD829" s="136"/>
      <c r="AE829" s="136"/>
      <c r="AF829" s="24"/>
      <c r="AG829" s="24"/>
      <c r="AH829" s="24"/>
      <c r="AI829" s="24"/>
      <c r="AJ829" s="24"/>
      <c r="AK829" s="24"/>
      <c r="AL829" s="180"/>
      <c r="AM829" s="24"/>
      <c r="AN829" s="24"/>
      <c r="AO829" s="24"/>
      <c r="AP829" s="29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F829" s="416"/>
      <c r="CG829" s="416"/>
      <c r="CH829" s="416"/>
      <c r="CI829" s="416"/>
      <c r="CK829" s="24"/>
      <c r="CL829" s="24"/>
      <c r="CM829" s="24"/>
      <c r="CN829" s="24"/>
      <c r="CO829" s="24"/>
      <c r="CP829" s="24"/>
      <c r="CQ829" s="24"/>
      <c r="CR829" s="24"/>
      <c r="CS829" s="24"/>
      <c r="CT829" s="474"/>
      <c r="CU829" s="24"/>
      <c r="CV829" s="24"/>
      <c r="CW829" s="24"/>
      <c r="CX829" s="475"/>
      <c r="CY829" s="475"/>
      <c r="CZ829" s="475"/>
      <c r="DA829" s="475"/>
    </row>
    <row r="830" spans="1:105">
      <c r="A830" s="11"/>
      <c r="B830" s="24"/>
      <c r="C830" s="24"/>
      <c r="D830" s="24"/>
      <c r="E830" s="24"/>
      <c r="F830" s="48"/>
      <c r="G830" s="24"/>
      <c r="H830" s="49"/>
      <c r="I830" s="24"/>
      <c r="J830" s="24"/>
      <c r="K830" s="24"/>
      <c r="L830" s="24"/>
      <c r="M830" s="24"/>
      <c r="N830" s="24"/>
      <c r="O830" s="24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4"/>
      <c r="AA830" s="24"/>
      <c r="AB830" s="24"/>
      <c r="AC830" s="24"/>
      <c r="AD830" s="136"/>
      <c r="AE830" s="136"/>
      <c r="AF830" s="24"/>
      <c r="AG830" s="24"/>
      <c r="AH830" s="24"/>
      <c r="AI830" s="24"/>
      <c r="AJ830" s="24"/>
      <c r="AK830" s="24"/>
      <c r="AL830" s="180"/>
      <c r="AM830" s="24"/>
      <c r="AN830" s="24"/>
      <c r="AO830" s="24"/>
      <c r="AP830" s="29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F830" s="416"/>
      <c r="CG830" s="416"/>
      <c r="CH830" s="416"/>
      <c r="CI830" s="416"/>
      <c r="CK830" s="24"/>
      <c r="CL830" s="24"/>
      <c r="CM830" s="24"/>
      <c r="CN830" s="24"/>
      <c r="CO830" s="24"/>
      <c r="CP830" s="24"/>
      <c r="CQ830" s="24"/>
      <c r="CR830" s="24"/>
      <c r="CS830" s="24"/>
      <c r="CT830" s="474"/>
      <c r="CU830" s="24"/>
      <c r="CV830" s="24"/>
      <c r="CW830" s="24"/>
      <c r="CX830" s="475"/>
      <c r="CY830" s="475"/>
      <c r="CZ830" s="475"/>
      <c r="DA830" s="475"/>
    </row>
    <row r="831" spans="1:105">
      <c r="A831" s="11"/>
      <c r="B831" s="24"/>
      <c r="C831" s="24"/>
      <c r="D831" s="24"/>
      <c r="E831" s="24"/>
      <c r="F831" s="48"/>
      <c r="G831" s="24"/>
      <c r="H831" s="49"/>
      <c r="I831" s="24"/>
      <c r="J831" s="24"/>
      <c r="K831" s="24"/>
      <c r="L831" s="24"/>
      <c r="M831" s="24"/>
      <c r="N831" s="24"/>
      <c r="O831" s="24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4"/>
      <c r="AA831" s="24"/>
      <c r="AB831" s="24"/>
      <c r="AC831" s="24"/>
      <c r="AD831" s="136"/>
      <c r="AE831" s="136"/>
      <c r="AF831" s="24"/>
      <c r="AG831" s="24"/>
      <c r="AH831" s="24"/>
      <c r="AI831" s="24"/>
      <c r="AJ831" s="24"/>
      <c r="AK831" s="24"/>
      <c r="AL831" s="180"/>
      <c r="AM831" s="24"/>
      <c r="AN831" s="24"/>
      <c r="AO831" s="24"/>
      <c r="AP831" s="29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F831" s="416"/>
      <c r="CG831" s="416"/>
      <c r="CH831" s="416"/>
      <c r="CI831" s="416"/>
      <c r="CK831" s="24"/>
      <c r="CL831" s="24"/>
      <c r="CM831" s="24"/>
      <c r="CN831" s="24"/>
      <c r="CO831" s="24"/>
      <c r="CP831" s="24"/>
      <c r="CQ831" s="24"/>
      <c r="CR831" s="24"/>
      <c r="CS831" s="24"/>
      <c r="CT831" s="474"/>
      <c r="CU831" s="24"/>
      <c r="CV831" s="24"/>
      <c r="CW831" s="24"/>
      <c r="CX831" s="475"/>
      <c r="CY831" s="475"/>
      <c r="CZ831" s="475"/>
      <c r="DA831" s="475"/>
    </row>
    <row r="832" spans="1:105">
      <c r="A832" s="11"/>
      <c r="B832" s="24"/>
      <c r="C832" s="24"/>
      <c r="D832" s="24"/>
      <c r="E832" s="24"/>
      <c r="F832" s="48"/>
      <c r="G832" s="24"/>
      <c r="H832" s="49"/>
      <c r="I832" s="24"/>
      <c r="J832" s="24"/>
      <c r="K832" s="24"/>
      <c r="L832" s="24"/>
      <c r="M832" s="24"/>
      <c r="N832" s="24"/>
      <c r="O832" s="24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4"/>
      <c r="AA832" s="24"/>
      <c r="AB832" s="24"/>
      <c r="AC832" s="24"/>
      <c r="AD832" s="136"/>
      <c r="AE832" s="136"/>
      <c r="AF832" s="24"/>
      <c r="AG832" s="24"/>
      <c r="AH832" s="24"/>
      <c r="AI832" s="24"/>
      <c r="AJ832" s="24"/>
      <c r="AK832" s="24"/>
      <c r="AL832" s="180"/>
      <c r="AM832" s="24"/>
      <c r="AN832" s="24"/>
      <c r="AO832" s="24"/>
      <c r="AP832" s="29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F832" s="416"/>
      <c r="CG832" s="416"/>
      <c r="CH832" s="416"/>
      <c r="CI832" s="416"/>
      <c r="CK832" s="24"/>
      <c r="CL832" s="24"/>
      <c r="CM832" s="24"/>
      <c r="CN832" s="24"/>
      <c r="CO832" s="24"/>
      <c r="CP832" s="24"/>
      <c r="CQ832" s="24"/>
      <c r="CR832" s="24"/>
      <c r="CS832" s="24"/>
      <c r="CT832" s="474"/>
      <c r="CU832" s="24"/>
      <c r="CV832" s="24"/>
      <c r="CW832" s="24"/>
      <c r="CX832" s="475"/>
      <c r="CY832" s="475"/>
      <c r="CZ832" s="475"/>
      <c r="DA832" s="475"/>
    </row>
    <row r="833" spans="1:105">
      <c r="A833" s="11"/>
      <c r="B833" s="24"/>
      <c r="C833" s="24"/>
      <c r="D833" s="24"/>
      <c r="E833" s="24"/>
      <c r="F833" s="48"/>
      <c r="G833" s="24"/>
      <c r="H833" s="49"/>
      <c r="I833" s="24"/>
      <c r="J833" s="24"/>
      <c r="K833" s="24"/>
      <c r="L833" s="24"/>
      <c r="M833" s="24"/>
      <c r="N833" s="24"/>
      <c r="O833" s="24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4"/>
      <c r="AA833" s="24"/>
      <c r="AB833" s="24"/>
      <c r="AC833" s="24"/>
      <c r="AD833" s="136"/>
      <c r="AE833" s="136"/>
      <c r="AF833" s="24"/>
      <c r="AG833" s="24"/>
      <c r="AH833" s="24"/>
      <c r="AI833" s="24"/>
      <c r="AJ833" s="24"/>
      <c r="AK833" s="24"/>
      <c r="AL833" s="180"/>
      <c r="AM833" s="24"/>
      <c r="AN833" s="24"/>
      <c r="AO833" s="24"/>
      <c r="AP833" s="29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F833" s="416"/>
      <c r="CG833" s="416"/>
      <c r="CH833" s="416"/>
      <c r="CI833" s="416"/>
      <c r="CK833" s="24"/>
      <c r="CL833" s="24"/>
      <c r="CM833" s="24"/>
      <c r="CN833" s="24"/>
      <c r="CO833" s="24"/>
      <c r="CP833" s="24"/>
      <c r="CQ833" s="24"/>
      <c r="CR833" s="24"/>
      <c r="CS833" s="24"/>
      <c r="CT833" s="474"/>
      <c r="CU833" s="24"/>
      <c r="CV833" s="24"/>
      <c r="CW833" s="24"/>
      <c r="CX833" s="475"/>
      <c r="CY833" s="475"/>
      <c r="CZ833" s="475"/>
      <c r="DA833" s="475"/>
    </row>
    <row r="834" spans="1:105">
      <c r="A834" s="11"/>
      <c r="B834" s="24"/>
      <c r="C834" s="24"/>
      <c r="D834" s="24"/>
      <c r="E834" s="24"/>
      <c r="F834" s="48"/>
      <c r="G834" s="24"/>
      <c r="H834" s="49"/>
      <c r="I834" s="24"/>
      <c r="J834" s="24"/>
      <c r="K834" s="24"/>
      <c r="L834" s="24"/>
      <c r="M834" s="24"/>
      <c r="N834" s="24"/>
      <c r="O834" s="24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4"/>
      <c r="AA834" s="24"/>
      <c r="AB834" s="24"/>
      <c r="AC834" s="24"/>
      <c r="AD834" s="136"/>
      <c r="AE834" s="136"/>
      <c r="AF834" s="24"/>
      <c r="AG834" s="24"/>
      <c r="AH834" s="24"/>
      <c r="AI834" s="24"/>
      <c r="AJ834" s="24"/>
      <c r="AK834" s="24"/>
      <c r="AL834" s="180"/>
      <c r="AM834" s="24"/>
      <c r="AN834" s="24"/>
      <c r="AO834" s="24"/>
      <c r="AP834" s="29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F834" s="416"/>
      <c r="CG834" s="416"/>
      <c r="CH834" s="416"/>
      <c r="CI834" s="416"/>
      <c r="CK834" s="24"/>
      <c r="CL834" s="24"/>
      <c r="CM834" s="24"/>
      <c r="CN834" s="24"/>
      <c r="CO834" s="24"/>
      <c r="CP834" s="24"/>
      <c r="CQ834" s="24"/>
      <c r="CR834" s="24"/>
      <c r="CS834" s="24"/>
      <c r="CT834" s="474"/>
      <c r="CU834" s="24"/>
      <c r="CV834" s="24"/>
      <c r="CW834" s="24"/>
      <c r="CX834" s="475"/>
      <c r="CY834" s="475"/>
      <c r="CZ834" s="475"/>
      <c r="DA834" s="475"/>
    </row>
    <row r="835" spans="1:105">
      <c r="A835" s="11"/>
      <c r="B835" s="24"/>
      <c r="C835" s="24"/>
      <c r="D835" s="24"/>
      <c r="E835" s="24"/>
      <c r="F835" s="48"/>
      <c r="G835" s="24"/>
      <c r="H835" s="49"/>
      <c r="I835" s="24"/>
      <c r="J835" s="24"/>
      <c r="K835" s="24"/>
      <c r="L835" s="24"/>
      <c r="M835" s="24"/>
      <c r="N835" s="24"/>
      <c r="O835" s="24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4"/>
      <c r="AA835" s="24"/>
      <c r="AB835" s="24"/>
      <c r="AC835" s="24"/>
      <c r="AD835" s="136"/>
      <c r="AE835" s="136"/>
      <c r="AF835" s="24"/>
      <c r="AG835" s="24"/>
      <c r="AH835" s="24"/>
      <c r="AI835" s="24"/>
      <c r="AJ835" s="24"/>
      <c r="AK835" s="24"/>
      <c r="AL835" s="180"/>
      <c r="AM835" s="24"/>
      <c r="AN835" s="24"/>
      <c r="AO835" s="24"/>
      <c r="AP835" s="29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F835" s="416"/>
      <c r="CG835" s="416"/>
      <c r="CH835" s="416"/>
      <c r="CI835" s="416"/>
      <c r="CK835" s="24"/>
      <c r="CL835" s="24"/>
      <c r="CM835" s="24"/>
      <c r="CN835" s="24"/>
      <c r="CO835" s="24"/>
      <c r="CP835" s="24"/>
      <c r="CQ835" s="24"/>
      <c r="CR835" s="24"/>
      <c r="CS835" s="24"/>
      <c r="CT835" s="474"/>
      <c r="CU835" s="24"/>
      <c r="CV835" s="24"/>
      <c r="CW835" s="24"/>
      <c r="CX835" s="475"/>
      <c r="CY835" s="475"/>
      <c r="CZ835" s="475"/>
      <c r="DA835" s="475"/>
    </row>
    <row r="836" spans="1:105">
      <c r="A836" s="11"/>
      <c r="B836" s="24"/>
      <c r="C836" s="24"/>
      <c r="D836" s="24"/>
      <c r="E836" s="24"/>
      <c r="F836" s="48"/>
      <c r="G836" s="24"/>
      <c r="H836" s="49"/>
      <c r="I836" s="24"/>
      <c r="J836" s="24"/>
      <c r="K836" s="24"/>
      <c r="L836" s="24"/>
      <c r="M836" s="24"/>
      <c r="N836" s="24"/>
      <c r="O836" s="24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4"/>
      <c r="AA836" s="24"/>
      <c r="AB836" s="24"/>
      <c r="AC836" s="24"/>
      <c r="AD836" s="136"/>
      <c r="AE836" s="136"/>
      <c r="AF836" s="24"/>
      <c r="AG836" s="24"/>
      <c r="AH836" s="24"/>
      <c r="AI836" s="24"/>
      <c r="AJ836" s="24"/>
      <c r="AK836" s="24"/>
      <c r="AL836" s="180"/>
      <c r="AM836" s="24"/>
      <c r="AN836" s="24"/>
      <c r="AO836" s="24"/>
      <c r="AP836" s="29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F836" s="416"/>
      <c r="CG836" s="416"/>
      <c r="CH836" s="416"/>
      <c r="CI836" s="416"/>
      <c r="CK836" s="24"/>
      <c r="CL836" s="24"/>
      <c r="CM836" s="24"/>
      <c r="CN836" s="24"/>
      <c r="CO836" s="24"/>
      <c r="CP836" s="24"/>
      <c r="CQ836" s="24"/>
      <c r="CR836" s="24"/>
      <c r="CS836" s="24"/>
      <c r="CT836" s="474"/>
      <c r="CU836" s="24"/>
      <c r="CV836" s="24"/>
      <c r="CW836" s="24"/>
      <c r="CX836" s="475"/>
      <c r="CY836" s="475"/>
      <c r="CZ836" s="475"/>
      <c r="DA836" s="475"/>
    </row>
    <row r="837" spans="1:105">
      <c r="A837" s="11"/>
      <c r="B837" s="24"/>
      <c r="C837" s="24"/>
      <c r="D837" s="24"/>
      <c r="E837" s="24"/>
      <c r="F837" s="48"/>
      <c r="G837" s="24"/>
      <c r="H837" s="49"/>
      <c r="I837" s="24"/>
      <c r="J837" s="24"/>
      <c r="K837" s="24"/>
      <c r="L837" s="24"/>
      <c r="M837" s="24"/>
      <c r="N837" s="24"/>
      <c r="O837" s="24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4"/>
      <c r="AA837" s="24"/>
      <c r="AB837" s="24"/>
      <c r="AC837" s="24"/>
      <c r="AD837" s="136"/>
      <c r="AE837" s="136"/>
      <c r="AF837" s="24"/>
      <c r="AG837" s="24"/>
      <c r="AH837" s="24"/>
      <c r="AI837" s="24"/>
      <c r="AJ837" s="24"/>
      <c r="AK837" s="24"/>
      <c r="AL837" s="180"/>
      <c r="AM837" s="24"/>
      <c r="AN837" s="24"/>
      <c r="AO837" s="24"/>
      <c r="AP837" s="29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F837" s="416"/>
      <c r="CG837" s="416"/>
      <c r="CH837" s="416"/>
      <c r="CI837" s="416"/>
      <c r="CK837" s="24"/>
      <c r="CL837" s="24"/>
      <c r="CM837" s="24"/>
      <c r="CN837" s="24"/>
      <c r="CO837" s="24"/>
      <c r="CP837" s="24"/>
      <c r="CQ837" s="24"/>
      <c r="CR837" s="24"/>
      <c r="CS837" s="24"/>
      <c r="CT837" s="474"/>
      <c r="CU837" s="24"/>
      <c r="CV837" s="24"/>
      <c r="CW837" s="24"/>
      <c r="CX837" s="475"/>
      <c r="CY837" s="475"/>
      <c r="CZ837" s="475"/>
      <c r="DA837" s="475"/>
    </row>
    <row r="838" spans="1:105">
      <c r="A838" s="11"/>
      <c r="B838" s="24"/>
      <c r="C838" s="24"/>
      <c r="D838" s="24"/>
      <c r="E838" s="24"/>
      <c r="F838" s="48"/>
      <c r="G838" s="24"/>
      <c r="H838" s="49"/>
      <c r="I838" s="24"/>
      <c r="J838" s="24"/>
      <c r="K838" s="24"/>
      <c r="L838" s="24"/>
      <c r="M838" s="24"/>
      <c r="N838" s="24"/>
      <c r="O838" s="24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4"/>
      <c r="AA838" s="24"/>
      <c r="AB838" s="24"/>
      <c r="AC838" s="24"/>
      <c r="AD838" s="136"/>
      <c r="AE838" s="136"/>
      <c r="AF838" s="24"/>
      <c r="AG838" s="24"/>
      <c r="AH838" s="24"/>
      <c r="AI838" s="24"/>
      <c r="AJ838" s="24"/>
      <c r="AK838" s="24"/>
      <c r="AL838" s="180"/>
      <c r="AM838" s="24"/>
      <c r="AN838" s="24"/>
      <c r="AO838" s="24"/>
      <c r="AP838" s="29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F838" s="416"/>
      <c r="CG838" s="416"/>
      <c r="CH838" s="416"/>
      <c r="CI838" s="416"/>
      <c r="CK838" s="24"/>
      <c r="CL838" s="24"/>
      <c r="CM838" s="24"/>
      <c r="CN838" s="24"/>
      <c r="CO838" s="24"/>
      <c r="CP838" s="24"/>
      <c r="CQ838" s="24"/>
      <c r="CR838" s="24"/>
      <c r="CS838" s="24"/>
      <c r="CT838" s="474"/>
      <c r="CU838" s="24"/>
      <c r="CV838" s="24"/>
      <c r="CW838" s="24"/>
      <c r="CX838" s="475"/>
      <c r="CY838" s="475"/>
      <c r="CZ838" s="475"/>
      <c r="DA838" s="475"/>
    </row>
    <row r="839" spans="1:105">
      <c r="A839" s="11"/>
      <c r="B839" s="24"/>
      <c r="C839" s="24"/>
      <c r="D839" s="24"/>
      <c r="E839" s="24"/>
      <c r="F839" s="48"/>
      <c r="G839" s="24"/>
      <c r="H839" s="49"/>
      <c r="I839" s="24"/>
      <c r="J839" s="24"/>
      <c r="K839" s="24"/>
      <c r="L839" s="24"/>
      <c r="M839" s="24"/>
      <c r="N839" s="24"/>
      <c r="O839" s="24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4"/>
      <c r="AA839" s="24"/>
      <c r="AB839" s="24"/>
      <c r="AC839" s="24"/>
      <c r="AD839" s="136"/>
      <c r="AE839" s="136"/>
      <c r="AF839" s="24"/>
      <c r="AG839" s="24"/>
      <c r="AH839" s="24"/>
      <c r="AI839" s="24"/>
      <c r="AJ839" s="24"/>
      <c r="AK839" s="24"/>
      <c r="AL839" s="180"/>
      <c r="AM839" s="24"/>
      <c r="AN839" s="24"/>
      <c r="AO839" s="24"/>
      <c r="AP839" s="29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F839" s="416"/>
      <c r="CG839" s="416"/>
      <c r="CH839" s="416"/>
      <c r="CI839" s="416"/>
      <c r="CK839" s="24"/>
      <c r="CL839" s="24"/>
      <c r="CM839" s="24"/>
      <c r="CN839" s="24"/>
      <c r="CO839" s="24"/>
      <c r="CP839" s="24"/>
      <c r="CQ839" s="24"/>
      <c r="CR839" s="24"/>
      <c r="CS839" s="24"/>
      <c r="CT839" s="474"/>
      <c r="CU839" s="24"/>
      <c r="CV839" s="24"/>
      <c r="CW839" s="24"/>
      <c r="CX839" s="475"/>
      <c r="CY839" s="475"/>
      <c r="CZ839" s="475"/>
      <c r="DA839" s="475"/>
    </row>
    <row r="840" spans="1:105">
      <c r="A840" s="11"/>
      <c r="B840" s="24"/>
      <c r="C840" s="24"/>
      <c r="D840" s="24"/>
      <c r="E840" s="24"/>
      <c r="F840" s="48"/>
      <c r="G840" s="24"/>
      <c r="H840" s="49"/>
      <c r="I840" s="24"/>
      <c r="J840" s="24"/>
      <c r="K840" s="24"/>
      <c r="L840" s="24"/>
      <c r="M840" s="24"/>
      <c r="N840" s="24"/>
      <c r="O840" s="24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4"/>
      <c r="AA840" s="24"/>
      <c r="AB840" s="24"/>
      <c r="AC840" s="24"/>
      <c r="AD840" s="136"/>
      <c r="AE840" s="136"/>
      <c r="AF840" s="24"/>
      <c r="AG840" s="24"/>
      <c r="AH840" s="24"/>
      <c r="AI840" s="24"/>
      <c r="AJ840" s="24"/>
      <c r="AK840" s="24"/>
      <c r="AL840" s="180"/>
      <c r="AM840" s="24"/>
      <c r="AN840" s="24"/>
      <c r="AO840" s="24"/>
      <c r="AP840" s="29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F840" s="416"/>
      <c r="CG840" s="416"/>
      <c r="CH840" s="416"/>
      <c r="CI840" s="416"/>
      <c r="CK840" s="24"/>
      <c r="CL840" s="24"/>
      <c r="CM840" s="24"/>
      <c r="CN840" s="24"/>
      <c r="CO840" s="24"/>
      <c r="CP840" s="24"/>
      <c r="CQ840" s="24"/>
      <c r="CR840" s="24"/>
      <c r="CS840" s="24"/>
      <c r="CT840" s="474"/>
      <c r="CU840" s="24"/>
      <c r="CV840" s="24"/>
      <c r="CW840" s="24"/>
      <c r="CX840" s="475"/>
      <c r="CY840" s="475"/>
      <c r="CZ840" s="475"/>
      <c r="DA840" s="475"/>
    </row>
    <row r="841" spans="1:105">
      <c r="A841" s="11"/>
      <c r="B841" s="24"/>
      <c r="C841" s="24"/>
      <c r="D841" s="24"/>
      <c r="E841" s="24"/>
      <c r="F841" s="48"/>
      <c r="G841" s="24"/>
      <c r="H841" s="49"/>
      <c r="I841" s="24"/>
      <c r="J841" s="24"/>
      <c r="K841" s="24"/>
      <c r="L841" s="24"/>
      <c r="M841" s="24"/>
      <c r="N841" s="24"/>
      <c r="O841" s="24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4"/>
      <c r="AA841" s="24"/>
      <c r="AB841" s="24"/>
      <c r="AC841" s="24"/>
      <c r="AD841" s="136"/>
      <c r="AE841" s="136"/>
      <c r="AF841" s="24"/>
      <c r="AG841" s="24"/>
      <c r="AH841" s="24"/>
      <c r="AI841" s="24"/>
      <c r="AJ841" s="24"/>
      <c r="AK841" s="24"/>
      <c r="AL841" s="180"/>
      <c r="AM841" s="24"/>
      <c r="AN841" s="24"/>
      <c r="AO841" s="24"/>
      <c r="AP841" s="29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F841" s="416"/>
      <c r="CG841" s="416"/>
      <c r="CH841" s="416"/>
      <c r="CI841" s="416"/>
      <c r="CK841" s="24"/>
      <c r="CL841" s="24"/>
      <c r="CM841" s="24"/>
      <c r="CN841" s="24"/>
      <c r="CO841" s="24"/>
      <c r="CP841" s="24"/>
      <c r="CQ841" s="24"/>
      <c r="CR841" s="24"/>
      <c r="CS841" s="24"/>
      <c r="CT841" s="474"/>
      <c r="CU841" s="24"/>
      <c r="CV841" s="24"/>
      <c r="CW841" s="24"/>
      <c r="CX841" s="475"/>
      <c r="CY841" s="475"/>
      <c r="CZ841" s="475"/>
      <c r="DA841" s="475"/>
    </row>
    <row r="842" spans="1:105">
      <c r="A842" s="11"/>
      <c r="B842" s="24"/>
      <c r="C842" s="24"/>
      <c r="D842" s="24"/>
      <c r="E842" s="24"/>
      <c r="F842" s="48"/>
      <c r="G842" s="24"/>
      <c r="H842" s="49"/>
      <c r="I842" s="24"/>
      <c r="J842" s="24"/>
      <c r="K842" s="24"/>
      <c r="L842" s="24"/>
      <c r="M842" s="24"/>
      <c r="N842" s="24"/>
      <c r="O842" s="24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4"/>
      <c r="AA842" s="24"/>
      <c r="AB842" s="24"/>
      <c r="AC842" s="24"/>
      <c r="AD842" s="136"/>
      <c r="AE842" s="136"/>
      <c r="AF842" s="24"/>
      <c r="AG842" s="24"/>
      <c r="AH842" s="24"/>
      <c r="AI842" s="24"/>
      <c r="AJ842" s="24"/>
      <c r="AK842" s="24"/>
      <c r="AL842" s="180"/>
      <c r="AM842" s="24"/>
      <c r="AN842" s="24"/>
      <c r="AO842" s="24"/>
      <c r="AP842" s="29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F842" s="416"/>
      <c r="CG842" s="416"/>
      <c r="CH842" s="416"/>
      <c r="CI842" s="416"/>
      <c r="CK842" s="24"/>
      <c r="CL842" s="24"/>
      <c r="CM842" s="24"/>
      <c r="CN842" s="24"/>
      <c r="CO842" s="24"/>
      <c r="CP842" s="24"/>
      <c r="CQ842" s="24"/>
      <c r="CR842" s="24"/>
      <c r="CS842" s="24"/>
      <c r="CT842" s="474"/>
      <c r="CU842" s="24"/>
      <c r="CV842" s="24"/>
      <c r="CW842" s="24"/>
      <c r="CX842" s="475"/>
      <c r="CY842" s="475"/>
      <c r="CZ842" s="475"/>
      <c r="DA842" s="475"/>
    </row>
    <row r="843" spans="1:105">
      <c r="A843" s="11"/>
      <c r="B843" s="24"/>
      <c r="C843" s="24"/>
      <c r="D843" s="24"/>
      <c r="E843" s="24"/>
      <c r="F843" s="48"/>
      <c r="G843" s="24"/>
      <c r="H843" s="49"/>
      <c r="I843" s="24"/>
      <c r="J843" s="24"/>
      <c r="K843" s="24"/>
      <c r="L843" s="24"/>
      <c r="M843" s="24"/>
      <c r="N843" s="24"/>
      <c r="O843" s="24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4"/>
      <c r="AA843" s="24"/>
      <c r="AB843" s="24"/>
      <c r="AC843" s="24"/>
      <c r="AD843" s="136"/>
      <c r="AE843" s="136"/>
      <c r="AF843" s="24"/>
      <c r="AG843" s="24"/>
      <c r="AH843" s="24"/>
      <c r="AI843" s="24"/>
      <c r="AJ843" s="24"/>
      <c r="AK843" s="24"/>
      <c r="AL843" s="180"/>
      <c r="AM843" s="24"/>
      <c r="AN843" s="24"/>
      <c r="AO843" s="24"/>
      <c r="AP843" s="29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F843" s="416"/>
      <c r="CG843" s="416"/>
      <c r="CH843" s="416"/>
      <c r="CI843" s="416"/>
      <c r="CK843" s="24"/>
      <c r="CL843" s="24"/>
      <c r="CM843" s="24"/>
      <c r="CN843" s="24"/>
      <c r="CO843" s="24"/>
      <c r="CP843" s="24"/>
      <c r="CQ843" s="24"/>
      <c r="CR843" s="24"/>
      <c r="CS843" s="24"/>
      <c r="CT843" s="474"/>
      <c r="CU843" s="24"/>
      <c r="CV843" s="24"/>
      <c r="CW843" s="24"/>
      <c r="CX843" s="475"/>
      <c r="CY843" s="475"/>
      <c r="CZ843" s="475"/>
      <c r="DA843" s="475"/>
    </row>
    <row r="844" spans="1:105">
      <c r="A844" s="11"/>
      <c r="B844" s="24"/>
      <c r="C844" s="24"/>
      <c r="D844" s="24"/>
      <c r="E844" s="24"/>
      <c r="F844" s="48"/>
      <c r="G844" s="24"/>
      <c r="H844" s="49"/>
      <c r="I844" s="24"/>
      <c r="J844" s="24"/>
      <c r="K844" s="24"/>
      <c r="L844" s="24"/>
      <c r="M844" s="24"/>
      <c r="N844" s="24"/>
      <c r="O844" s="24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4"/>
      <c r="AA844" s="24"/>
      <c r="AB844" s="24"/>
      <c r="AC844" s="24"/>
      <c r="AD844" s="136"/>
      <c r="AE844" s="136"/>
      <c r="AF844" s="24"/>
      <c r="AG844" s="24"/>
      <c r="AH844" s="24"/>
      <c r="AI844" s="24"/>
      <c r="AJ844" s="24"/>
      <c r="AK844" s="24"/>
      <c r="AL844" s="180"/>
      <c r="AM844" s="24"/>
      <c r="AN844" s="24"/>
      <c r="AO844" s="24"/>
      <c r="AP844" s="29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F844" s="416"/>
      <c r="CG844" s="416"/>
      <c r="CH844" s="416"/>
      <c r="CI844" s="416"/>
      <c r="CK844" s="24"/>
      <c r="CL844" s="24"/>
      <c r="CM844" s="24"/>
      <c r="CN844" s="24"/>
      <c r="CO844" s="24"/>
      <c r="CP844" s="24"/>
      <c r="CQ844" s="24"/>
      <c r="CR844" s="24"/>
      <c r="CS844" s="24"/>
      <c r="CT844" s="474"/>
      <c r="CU844" s="24"/>
      <c r="CV844" s="24"/>
      <c r="CW844" s="24"/>
      <c r="CX844" s="475"/>
      <c r="CY844" s="475"/>
      <c r="CZ844" s="475"/>
      <c r="DA844" s="475"/>
    </row>
    <row r="845" spans="1:105">
      <c r="A845" s="11"/>
      <c r="B845" s="24"/>
      <c r="C845" s="24"/>
      <c r="D845" s="24"/>
      <c r="E845" s="24"/>
      <c r="F845" s="48"/>
      <c r="G845" s="24"/>
      <c r="H845" s="49"/>
      <c r="I845" s="24"/>
      <c r="J845" s="24"/>
      <c r="K845" s="24"/>
      <c r="L845" s="24"/>
      <c r="M845" s="24"/>
      <c r="N845" s="24"/>
      <c r="O845" s="24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4"/>
      <c r="AA845" s="24"/>
      <c r="AB845" s="24"/>
      <c r="AC845" s="24"/>
      <c r="AD845" s="136"/>
      <c r="AE845" s="136"/>
      <c r="AF845" s="24"/>
      <c r="AG845" s="24"/>
      <c r="AH845" s="24"/>
      <c r="AI845" s="24"/>
      <c r="AJ845" s="24"/>
      <c r="AK845" s="24"/>
      <c r="AL845" s="180"/>
      <c r="AM845" s="24"/>
      <c r="AN845" s="24"/>
      <c r="AO845" s="24"/>
      <c r="AP845" s="29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F845" s="416"/>
      <c r="CG845" s="416"/>
      <c r="CH845" s="416"/>
      <c r="CI845" s="416"/>
      <c r="CK845" s="24"/>
      <c r="CL845" s="24"/>
      <c r="CM845" s="24"/>
      <c r="CN845" s="24"/>
      <c r="CO845" s="24"/>
      <c r="CP845" s="24"/>
      <c r="CQ845" s="24"/>
      <c r="CR845" s="24"/>
      <c r="CS845" s="24"/>
      <c r="CT845" s="474"/>
      <c r="CU845" s="24"/>
      <c r="CV845" s="24"/>
      <c r="CW845" s="24"/>
      <c r="CX845" s="475"/>
      <c r="CY845" s="475"/>
      <c r="CZ845" s="475"/>
      <c r="DA845" s="475"/>
    </row>
    <row r="846" spans="1:105">
      <c r="A846" s="11"/>
      <c r="B846" s="24"/>
      <c r="C846" s="24"/>
      <c r="D846" s="24"/>
      <c r="E846" s="24"/>
      <c r="F846" s="48"/>
      <c r="G846" s="24"/>
      <c r="H846" s="49"/>
      <c r="I846" s="24"/>
      <c r="J846" s="24"/>
      <c r="K846" s="24"/>
      <c r="L846" s="24"/>
      <c r="M846" s="24"/>
      <c r="N846" s="24"/>
      <c r="O846" s="24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4"/>
      <c r="AA846" s="24"/>
      <c r="AB846" s="24"/>
      <c r="AC846" s="24"/>
      <c r="AD846" s="136"/>
      <c r="AE846" s="136"/>
      <c r="AF846" s="24"/>
      <c r="AG846" s="24"/>
      <c r="AH846" s="24"/>
      <c r="AI846" s="24"/>
      <c r="AJ846" s="24"/>
      <c r="AK846" s="24"/>
      <c r="AL846" s="180"/>
      <c r="AM846" s="24"/>
      <c r="AN846" s="24"/>
      <c r="AO846" s="24"/>
      <c r="AP846" s="29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F846" s="416"/>
      <c r="CG846" s="416"/>
      <c r="CH846" s="416"/>
      <c r="CI846" s="416"/>
      <c r="CK846" s="24"/>
      <c r="CL846" s="24"/>
      <c r="CM846" s="24"/>
      <c r="CN846" s="24"/>
      <c r="CO846" s="24"/>
      <c r="CP846" s="24"/>
      <c r="CQ846" s="24"/>
      <c r="CR846" s="24"/>
      <c r="CS846" s="24"/>
      <c r="CT846" s="474"/>
      <c r="CU846" s="24"/>
      <c r="CV846" s="24"/>
      <c r="CW846" s="24"/>
      <c r="CX846" s="475"/>
      <c r="CY846" s="475"/>
      <c r="CZ846" s="475"/>
      <c r="DA846" s="475"/>
    </row>
    <row r="847" spans="1:105">
      <c r="A847" s="11"/>
      <c r="B847" s="24"/>
      <c r="C847" s="24"/>
      <c r="D847" s="24"/>
      <c r="E847" s="24"/>
      <c r="F847" s="48"/>
      <c r="G847" s="24"/>
      <c r="H847" s="49"/>
      <c r="I847" s="24"/>
      <c r="J847" s="24"/>
      <c r="K847" s="24"/>
      <c r="L847" s="24"/>
      <c r="M847" s="24"/>
      <c r="N847" s="24"/>
      <c r="O847" s="24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4"/>
      <c r="AA847" s="24"/>
      <c r="AB847" s="24"/>
      <c r="AC847" s="24"/>
      <c r="AD847" s="136"/>
      <c r="AE847" s="136"/>
      <c r="AF847" s="24"/>
      <c r="AG847" s="24"/>
      <c r="AH847" s="24"/>
      <c r="AI847" s="24"/>
      <c r="AJ847" s="24"/>
      <c r="AK847" s="24"/>
      <c r="AL847" s="180"/>
      <c r="AM847" s="24"/>
      <c r="AN847" s="24"/>
      <c r="AO847" s="24"/>
      <c r="AP847" s="29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F847" s="416"/>
      <c r="CG847" s="416"/>
      <c r="CH847" s="416"/>
      <c r="CI847" s="416"/>
      <c r="CK847" s="24"/>
      <c r="CL847" s="24"/>
      <c r="CM847" s="24"/>
      <c r="CN847" s="24"/>
      <c r="CO847" s="24"/>
      <c r="CP847" s="24"/>
      <c r="CQ847" s="24"/>
      <c r="CR847" s="24"/>
      <c r="CS847" s="24"/>
      <c r="CT847" s="474"/>
      <c r="CU847" s="24"/>
      <c r="CV847" s="24"/>
      <c r="CW847" s="24"/>
      <c r="CX847" s="475"/>
      <c r="CY847" s="475"/>
      <c r="CZ847" s="475"/>
      <c r="DA847" s="475"/>
    </row>
    <row r="848" spans="1:105">
      <c r="A848" s="11"/>
      <c r="B848" s="24"/>
      <c r="C848" s="24"/>
      <c r="D848" s="24"/>
      <c r="E848" s="24"/>
      <c r="F848" s="48"/>
      <c r="G848" s="24"/>
      <c r="H848" s="49"/>
      <c r="I848" s="24"/>
      <c r="J848" s="24"/>
      <c r="K848" s="24"/>
      <c r="L848" s="24"/>
      <c r="M848" s="24"/>
      <c r="N848" s="24"/>
      <c r="O848" s="24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4"/>
      <c r="AA848" s="24"/>
      <c r="AB848" s="24"/>
      <c r="AC848" s="24"/>
      <c r="AD848" s="136"/>
      <c r="AE848" s="136"/>
      <c r="AF848" s="24"/>
      <c r="AG848" s="24"/>
      <c r="AH848" s="24"/>
      <c r="AI848" s="24"/>
      <c r="AJ848" s="24"/>
      <c r="AK848" s="24"/>
      <c r="AL848" s="180"/>
      <c r="AM848" s="24"/>
      <c r="AN848" s="24"/>
      <c r="AO848" s="24"/>
      <c r="AP848" s="29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F848" s="416"/>
      <c r="CG848" s="416"/>
      <c r="CH848" s="416"/>
      <c r="CI848" s="416"/>
      <c r="CK848" s="24"/>
      <c r="CL848" s="24"/>
      <c r="CM848" s="24"/>
      <c r="CN848" s="24"/>
      <c r="CO848" s="24"/>
      <c r="CP848" s="24"/>
      <c r="CQ848" s="24"/>
      <c r="CR848" s="24"/>
      <c r="CS848" s="24"/>
      <c r="CT848" s="474"/>
      <c r="CU848" s="24"/>
      <c r="CV848" s="24"/>
      <c r="CW848" s="24"/>
      <c r="CX848" s="475"/>
      <c r="CY848" s="475"/>
      <c r="CZ848" s="475"/>
      <c r="DA848" s="475"/>
    </row>
    <row r="849" spans="1:105">
      <c r="A849" s="11"/>
      <c r="B849" s="24"/>
      <c r="C849" s="24"/>
      <c r="D849" s="24"/>
      <c r="E849" s="24"/>
      <c r="F849" s="48"/>
      <c r="G849" s="24"/>
      <c r="H849" s="49"/>
      <c r="I849" s="24"/>
      <c r="J849" s="24"/>
      <c r="K849" s="24"/>
      <c r="L849" s="24"/>
      <c r="M849" s="24"/>
      <c r="N849" s="24"/>
      <c r="O849" s="24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4"/>
      <c r="AA849" s="24"/>
      <c r="AB849" s="24"/>
      <c r="AC849" s="24"/>
      <c r="AD849" s="136"/>
      <c r="AE849" s="136"/>
      <c r="AF849" s="24"/>
      <c r="AG849" s="24"/>
      <c r="AH849" s="24"/>
      <c r="AI849" s="24"/>
      <c r="AJ849" s="24"/>
      <c r="AK849" s="24"/>
      <c r="AL849" s="180"/>
      <c r="AM849" s="24"/>
      <c r="AN849" s="24"/>
      <c r="AO849" s="24"/>
      <c r="AP849" s="29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F849" s="416"/>
      <c r="CG849" s="416"/>
      <c r="CH849" s="416"/>
      <c r="CI849" s="416"/>
      <c r="CK849" s="24"/>
      <c r="CL849" s="24"/>
      <c r="CM849" s="24"/>
      <c r="CN849" s="24"/>
      <c r="CO849" s="24"/>
      <c r="CP849" s="24"/>
      <c r="CQ849" s="24"/>
      <c r="CR849" s="24"/>
      <c r="CS849" s="24"/>
      <c r="CT849" s="474"/>
      <c r="CU849" s="24"/>
      <c r="CV849" s="24"/>
      <c r="CW849" s="24"/>
      <c r="CX849" s="475"/>
      <c r="CY849" s="475"/>
      <c r="CZ849" s="475"/>
      <c r="DA849" s="475"/>
    </row>
    <row r="850" spans="1:105">
      <c r="A850" s="11"/>
      <c r="B850" s="24"/>
      <c r="C850" s="24"/>
      <c r="D850" s="24"/>
      <c r="E850" s="24"/>
      <c r="F850" s="48"/>
      <c r="G850" s="24"/>
      <c r="H850" s="49"/>
      <c r="I850" s="24"/>
      <c r="J850" s="24"/>
      <c r="K850" s="24"/>
      <c r="L850" s="24"/>
      <c r="M850" s="24"/>
      <c r="N850" s="24"/>
      <c r="O850" s="24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4"/>
      <c r="AA850" s="24"/>
      <c r="AB850" s="24"/>
      <c r="AC850" s="24"/>
      <c r="AD850" s="136"/>
      <c r="AE850" s="136"/>
      <c r="AF850" s="24"/>
      <c r="AG850" s="24"/>
      <c r="AH850" s="24"/>
      <c r="AI850" s="24"/>
      <c r="AJ850" s="24"/>
      <c r="AK850" s="24"/>
      <c r="AL850" s="180"/>
      <c r="AM850" s="24"/>
      <c r="AN850" s="24"/>
      <c r="AO850" s="24"/>
      <c r="AP850" s="29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F850" s="416"/>
      <c r="CG850" s="416"/>
      <c r="CH850" s="416"/>
      <c r="CI850" s="416"/>
      <c r="CK850" s="24"/>
      <c r="CL850" s="24"/>
      <c r="CM850" s="24"/>
      <c r="CN850" s="24"/>
      <c r="CO850" s="24"/>
      <c r="CP850" s="24"/>
      <c r="CQ850" s="24"/>
      <c r="CR850" s="24"/>
      <c r="CS850" s="24"/>
      <c r="CT850" s="474"/>
      <c r="CU850" s="24"/>
      <c r="CV850" s="24"/>
      <c r="CW850" s="24"/>
      <c r="CX850" s="475"/>
      <c r="CY850" s="475"/>
      <c r="CZ850" s="475"/>
      <c r="DA850" s="475"/>
    </row>
    <row r="851" spans="1:105">
      <c r="A851" s="11"/>
      <c r="B851" s="24"/>
      <c r="C851" s="24"/>
      <c r="D851" s="24"/>
      <c r="E851" s="24"/>
      <c r="F851" s="48"/>
      <c r="G851" s="24"/>
      <c r="H851" s="49"/>
      <c r="I851" s="24"/>
      <c r="J851" s="24"/>
      <c r="K851" s="24"/>
      <c r="L851" s="24"/>
      <c r="M851" s="24"/>
      <c r="N851" s="24"/>
      <c r="O851" s="24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4"/>
      <c r="AA851" s="24"/>
      <c r="AB851" s="24"/>
      <c r="AC851" s="24"/>
      <c r="AD851" s="136"/>
      <c r="AE851" s="136"/>
      <c r="AF851" s="24"/>
      <c r="AG851" s="24"/>
      <c r="AH851" s="24"/>
      <c r="AI851" s="24"/>
      <c r="AJ851" s="24"/>
      <c r="AK851" s="24"/>
      <c r="AL851" s="180"/>
      <c r="AM851" s="24"/>
      <c r="AN851" s="24"/>
      <c r="AO851" s="24"/>
      <c r="AP851" s="29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F851" s="416"/>
      <c r="CG851" s="416"/>
      <c r="CH851" s="416"/>
      <c r="CI851" s="416"/>
      <c r="CK851" s="24"/>
      <c r="CL851" s="24"/>
      <c r="CM851" s="24"/>
      <c r="CN851" s="24"/>
      <c r="CO851" s="24"/>
      <c r="CP851" s="24"/>
      <c r="CQ851" s="24"/>
      <c r="CR851" s="24"/>
      <c r="CS851" s="24"/>
      <c r="CT851" s="474"/>
      <c r="CU851" s="24"/>
      <c r="CV851" s="24"/>
      <c r="CW851" s="24"/>
      <c r="CX851" s="475"/>
      <c r="CY851" s="475"/>
      <c r="CZ851" s="475"/>
      <c r="DA851" s="475"/>
    </row>
    <row r="852" spans="1:105">
      <c r="A852" s="11"/>
      <c r="B852" s="24"/>
      <c r="C852" s="24"/>
      <c r="D852" s="24"/>
      <c r="E852" s="24"/>
      <c r="F852" s="48"/>
      <c r="G852" s="24"/>
      <c r="H852" s="49"/>
      <c r="I852" s="24"/>
      <c r="J852" s="24"/>
      <c r="K852" s="24"/>
      <c r="L852" s="24"/>
      <c r="M852" s="24"/>
      <c r="N852" s="24"/>
      <c r="O852" s="24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4"/>
      <c r="AA852" s="24"/>
      <c r="AB852" s="24"/>
      <c r="AC852" s="24"/>
      <c r="AD852" s="136"/>
      <c r="AE852" s="136"/>
      <c r="AF852" s="24"/>
      <c r="AG852" s="24"/>
      <c r="AH852" s="24"/>
      <c r="AI852" s="24"/>
      <c r="AJ852" s="24"/>
      <c r="AK852" s="24"/>
      <c r="AL852" s="180"/>
      <c r="AM852" s="24"/>
      <c r="AN852" s="24"/>
      <c r="AO852" s="24"/>
      <c r="AP852" s="29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F852" s="416"/>
      <c r="CG852" s="416"/>
      <c r="CH852" s="416"/>
      <c r="CI852" s="416"/>
      <c r="CK852" s="24"/>
      <c r="CL852" s="24"/>
      <c r="CM852" s="24"/>
      <c r="CN852" s="24"/>
      <c r="CO852" s="24"/>
      <c r="CP852" s="24"/>
      <c r="CQ852" s="24"/>
      <c r="CR852" s="24"/>
      <c r="CS852" s="24"/>
      <c r="CT852" s="474"/>
      <c r="CU852" s="24"/>
      <c r="CV852" s="24"/>
      <c r="CW852" s="24"/>
      <c r="CX852" s="475"/>
      <c r="CY852" s="475"/>
      <c r="CZ852" s="475"/>
      <c r="DA852" s="475"/>
    </row>
    <row r="853" spans="1:105">
      <c r="A853" s="11"/>
      <c r="B853" s="24"/>
      <c r="C853" s="24"/>
      <c r="D853" s="24"/>
      <c r="E853" s="24"/>
      <c r="F853" s="48"/>
      <c r="G853" s="24"/>
      <c r="H853" s="49"/>
      <c r="I853" s="24"/>
      <c r="J853" s="24"/>
      <c r="K853" s="24"/>
      <c r="L853" s="24"/>
      <c r="M853" s="24"/>
      <c r="N853" s="24"/>
      <c r="O853" s="24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4"/>
      <c r="AA853" s="24"/>
      <c r="AB853" s="24"/>
      <c r="AC853" s="24"/>
      <c r="AD853" s="136"/>
      <c r="AE853" s="136"/>
      <c r="AF853" s="24"/>
      <c r="AG853" s="24"/>
      <c r="AH853" s="24"/>
      <c r="AI853" s="24"/>
      <c r="AJ853" s="24"/>
      <c r="AK853" s="24"/>
      <c r="AL853" s="180"/>
      <c r="AM853" s="24"/>
      <c r="AN853" s="24"/>
      <c r="AO853" s="24"/>
      <c r="AP853" s="29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F853" s="416"/>
      <c r="CG853" s="416"/>
      <c r="CH853" s="416"/>
      <c r="CI853" s="416"/>
      <c r="CK853" s="24"/>
      <c r="CL853" s="24"/>
      <c r="CM853" s="24"/>
      <c r="CN853" s="24"/>
      <c r="CO853" s="24"/>
      <c r="CP853" s="24"/>
      <c r="CQ853" s="24"/>
      <c r="CR853" s="24"/>
      <c r="CS853" s="24"/>
      <c r="CT853" s="474"/>
      <c r="CU853" s="24"/>
      <c r="CV853" s="24"/>
      <c r="CW853" s="24"/>
      <c r="CX853" s="475"/>
      <c r="CY853" s="475"/>
      <c r="CZ853" s="475"/>
      <c r="DA853" s="475"/>
    </row>
    <row r="854" spans="1:105">
      <c r="A854" s="11"/>
      <c r="B854" s="24"/>
      <c r="C854" s="24"/>
      <c r="D854" s="24"/>
      <c r="E854" s="24"/>
      <c r="F854" s="48"/>
      <c r="G854" s="24"/>
      <c r="H854" s="49"/>
      <c r="I854" s="24"/>
      <c r="J854" s="24"/>
      <c r="K854" s="24"/>
      <c r="L854" s="24"/>
      <c r="M854" s="24"/>
      <c r="N854" s="24"/>
      <c r="O854" s="24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4"/>
      <c r="AA854" s="24"/>
      <c r="AB854" s="24"/>
      <c r="AC854" s="24"/>
      <c r="AD854" s="136"/>
      <c r="AE854" s="136"/>
      <c r="AF854" s="24"/>
      <c r="AG854" s="24"/>
      <c r="AH854" s="24"/>
      <c r="AI854" s="24"/>
      <c r="AJ854" s="24"/>
      <c r="AK854" s="24"/>
      <c r="AL854" s="180"/>
      <c r="AM854" s="24"/>
      <c r="AN854" s="24"/>
      <c r="AO854" s="24"/>
      <c r="AP854" s="29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F854" s="416"/>
      <c r="CG854" s="416"/>
      <c r="CH854" s="416"/>
      <c r="CI854" s="416"/>
      <c r="CK854" s="24"/>
      <c r="CL854" s="24"/>
      <c r="CM854" s="24"/>
      <c r="CN854" s="24"/>
      <c r="CO854" s="24"/>
      <c r="CP854" s="24"/>
      <c r="CQ854" s="24"/>
      <c r="CR854" s="24"/>
      <c r="CS854" s="24"/>
      <c r="CT854" s="474"/>
      <c r="CU854" s="24"/>
      <c r="CV854" s="24"/>
      <c r="CW854" s="24"/>
      <c r="CX854" s="475"/>
      <c r="CY854" s="475"/>
      <c r="CZ854" s="475"/>
      <c r="DA854" s="475"/>
    </row>
    <row r="855" spans="1:105">
      <c r="A855" s="11"/>
      <c r="B855" s="24"/>
      <c r="C855" s="24"/>
      <c r="D855" s="24"/>
      <c r="E855" s="24"/>
      <c r="F855" s="48"/>
      <c r="G855" s="24"/>
      <c r="H855" s="49"/>
      <c r="I855" s="24"/>
      <c r="J855" s="24"/>
      <c r="K855" s="24"/>
      <c r="L855" s="24"/>
      <c r="M855" s="24"/>
      <c r="N855" s="24"/>
      <c r="O855" s="24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4"/>
      <c r="AA855" s="24"/>
      <c r="AB855" s="24"/>
      <c r="AC855" s="24"/>
      <c r="AD855" s="136"/>
      <c r="AE855" s="136"/>
      <c r="AF855" s="24"/>
      <c r="AG855" s="24"/>
      <c r="AH855" s="24"/>
      <c r="AI855" s="24"/>
      <c r="AJ855" s="24"/>
      <c r="AK855" s="24"/>
      <c r="AL855" s="180"/>
      <c r="AM855" s="24"/>
      <c r="AN855" s="24"/>
      <c r="AO855" s="24"/>
      <c r="AP855" s="29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F855" s="416"/>
      <c r="CG855" s="416"/>
      <c r="CH855" s="416"/>
      <c r="CI855" s="416"/>
      <c r="CK855" s="24"/>
      <c r="CL855" s="24"/>
      <c r="CM855" s="24"/>
      <c r="CN855" s="24"/>
      <c r="CO855" s="24"/>
      <c r="CP855" s="24"/>
      <c r="CQ855" s="24"/>
      <c r="CR855" s="24"/>
      <c r="CS855" s="24"/>
      <c r="CT855" s="474"/>
      <c r="CU855" s="24"/>
      <c r="CV855" s="24"/>
      <c r="CW855" s="24"/>
      <c r="CX855" s="475"/>
      <c r="CY855" s="475"/>
      <c r="CZ855" s="475"/>
      <c r="DA855" s="475"/>
    </row>
    <row r="856" spans="1:105">
      <c r="A856" s="11"/>
      <c r="B856" s="24"/>
      <c r="C856" s="24"/>
      <c r="D856" s="24"/>
      <c r="E856" s="24"/>
      <c r="F856" s="48"/>
      <c r="G856" s="24"/>
      <c r="H856" s="49"/>
      <c r="I856" s="24"/>
      <c r="J856" s="24"/>
      <c r="K856" s="24"/>
      <c r="L856" s="24"/>
      <c r="M856" s="24"/>
      <c r="N856" s="24"/>
      <c r="O856" s="24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4"/>
      <c r="AA856" s="24"/>
      <c r="AB856" s="24"/>
      <c r="AC856" s="24"/>
      <c r="AD856" s="136"/>
      <c r="AE856" s="136"/>
      <c r="AF856" s="24"/>
      <c r="AG856" s="24"/>
      <c r="AH856" s="24"/>
      <c r="AI856" s="24"/>
      <c r="AJ856" s="24"/>
      <c r="AK856" s="24"/>
      <c r="AL856" s="180"/>
      <c r="AM856" s="24"/>
      <c r="AN856" s="24"/>
      <c r="AO856" s="24"/>
      <c r="AP856" s="29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F856" s="416"/>
      <c r="CG856" s="416"/>
      <c r="CH856" s="416"/>
      <c r="CI856" s="416"/>
      <c r="CK856" s="24"/>
      <c r="CL856" s="24"/>
      <c r="CM856" s="24"/>
      <c r="CN856" s="24"/>
      <c r="CO856" s="24"/>
      <c r="CP856" s="24"/>
      <c r="CQ856" s="24"/>
      <c r="CR856" s="24"/>
      <c r="CS856" s="24"/>
      <c r="CT856" s="474"/>
      <c r="CU856" s="24"/>
      <c r="CV856" s="24"/>
      <c r="CW856" s="24"/>
      <c r="CX856" s="475"/>
      <c r="CY856" s="475"/>
      <c r="CZ856" s="475"/>
      <c r="DA856" s="475"/>
    </row>
    <row r="857" spans="1:105">
      <c r="A857" s="11"/>
      <c r="B857" s="24"/>
      <c r="C857" s="24"/>
      <c r="D857" s="24"/>
      <c r="E857" s="24"/>
      <c r="F857" s="48"/>
      <c r="G857" s="24"/>
      <c r="H857" s="49"/>
      <c r="I857" s="24"/>
      <c r="J857" s="24"/>
      <c r="K857" s="24"/>
      <c r="L857" s="24"/>
      <c r="M857" s="24"/>
      <c r="N857" s="24"/>
      <c r="O857" s="24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4"/>
      <c r="AA857" s="24"/>
      <c r="AB857" s="24"/>
      <c r="AC857" s="24"/>
      <c r="AD857" s="136"/>
      <c r="AE857" s="136"/>
      <c r="AF857" s="24"/>
      <c r="AG857" s="24"/>
      <c r="AH857" s="24"/>
      <c r="AI857" s="24"/>
      <c r="AJ857" s="24"/>
      <c r="AK857" s="24"/>
      <c r="AL857" s="180"/>
      <c r="AM857" s="24"/>
      <c r="AN857" s="24"/>
      <c r="AO857" s="24"/>
      <c r="AP857" s="29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F857" s="416"/>
      <c r="CG857" s="416"/>
      <c r="CH857" s="416"/>
      <c r="CI857" s="416"/>
      <c r="CK857" s="24"/>
      <c r="CL857" s="24"/>
      <c r="CM857" s="24"/>
      <c r="CN857" s="24"/>
      <c r="CO857" s="24"/>
      <c r="CP857" s="24"/>
      <c r="CQ857" s="24"/>
      <c r="CR857" s="24"/>
      <c r="CS857" s="24"/>
      <c r="CT857" s="474"/>
      <c r="CU857" s="24"/>
      <c r="CV857" s="24"/>
      <c r="CW857" s="24"/>
      <c r="CX857" s="475"/>
      <c r="CY857" s="475"/>
      <c r="CZ857" s="475"/>
      <c r="DA857" s="475"/>
    </row>
    <row r="858" spans="1:105">
      <c r="A858" s="11"/>
      <c r="B858" s="24"/>
      <c r="C858" s="24"/>
      <c r="D858" s="24"/>
      <c r="E858" s="24"/>
      <c r="F858" s="48"/>
      <c r="G858" s="24"/>
      <c r="H858" s="49"/>
      <c r="I858" s="24"/>
      <c r="J858" s="24"/>
      <c r="K858" s="24"/>
      <c r="L858" s="24"/>
      <c r="M858" s="24"/>
      <c r="N858" s="24"/>
      <c r="O858" s="24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4"/>
      <c r="AA858" s="24"/>
      <c r="AB858" s="24"/>
      <c r="AC858" s="24"/>
      <c r="AD858" s="136"/>
      <c r="AE858" s="136"/>
      <c r="AF858" s="24"/>
      <c r="AG858" s="24"/>
      <c r="AH858" s="24"/>
      <c r="AI858" s="24"/>
      <c r="AJ858" s="24"/>
      <c r="AK858" s="24"/>
      <c r="AL858" s="180"/>
      <c r="AM858" s="24"/>
      <c r="AN858" s="24"/>
      <c r="AO858" s="24"/>
      <c r="AP858" s="29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F858" s="416"/>
      <c r="CG858" s="416"/>
      <c r="CH858" s="416"/>
      <c r="CI858" s="416"/>
      <c r="CK858" s="24"/>
      <c r="CL858" s="24"/>
      <c r="CM858" s="24"/>
      <c r="CN858" s="24"/>
      <c r="CO858" s="24"/>
      <c r="CP858" s="24"/>
      <c r="CQ858" s="24"/>
      <c r="CR858" s="24"/>
      <c r="CS858" s="24"/>
      <c r="CT858" s="474"/>
      <c r="CU858" s="24"/>
      <c r="CV858" s="24"/>
      <c r="CW858" s="24"/>
      <c r="CX858" s="475"/>
      <c r="CY858" s="475"/>
      <c r="CZ858" s="475"/>
      <c r="DA858" s="475"/>
    </row>
    <row r="859" spans="1:105">
      <c r="A859" s="11"/>
      <c r="B859" s="24"/>
      <c r="C859" s="24"/>
      <c r="D859" s="24"/>
      <c r="E859" s="24"/>
      <c r="F859" s="48"/>
      <c r="G859" s="24"/>
      <c r="H859" s="49"/>
      <c r="I859" s="24"/>
      <c r="J859" s="24"/>
      <c r="K859" s="24"/>
      <c r="L859" s="24"/>
      <c r="M859" s="24"/>
      <c r="N859" s="24"/>
      <c r="O859" s="24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4"/>
      <c r="AA859" s="24"/>
      <c r="AB859" s="24"/>
      <c r="AC859" s="24"/>
      <c r="AD859" s="136"/>
      <c r="AE859" s="136"/>
      <c r="AF859" s="24"/>
      <c r="AG859" s="24"/>
      <c r="AH859" s="24"/>
      <c r="AI859" s="24"/>
      <c r="AJ859" s="24"/>
      <c r="AK859" s="24"/>
      <c r="AL859" s="180"/>
      <c r="AM859" s="24"/>
      <c r="AN859" s="24"/>
      <c r="AO859" s="24"/>
      <c r="AP859" s="29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F859" s="416"/>
      <c r="CG859" s="416"/>
      <c r="CH859" s="416"/>
      <c r="CI859" s="416"/>
      <c r="CK859" s="24"/>
      <c r="CL859" s="24"/>
      <c r="CM859" s="24"/>
      <c r="CN859" s="24"/>
      <c r="CO859" s="24"/>
      <c r="CP859" s="24"/>
      <c r="CQ859" s="24"/>
      <c r="CR859" s="24"/>
      <c r="CS859" s="24"/>
      <c r="CT859" s="474"/>
      <c r="CU859" s="24"/>
      <c r="CV859" s="24"/>
      <c r="CW859" s="24"/>
      <c r="CX859" s="475"/>
      <c r="CY859" s="475"/>
      <c r="CZ859" s="475"/>
      <c r="DA859" s="475"/>
    </row>
    <row r="860" spans="1:105">
      <c r="A860" s="11"/>
      <c r="B860" s="24"/>
      <c r="C860" s="24"/>
      <c r="D860" s="24"/>
      <c r="E860" s="24"/>
      <c r="F860" s="48"/>
      <c r="G860" s="24"/>
      <c r="H860" s="49"/>
      <c r="I860" s="24"/>
      <c r="J860" s="24"/>
      <c r="K860" s="24"/>
      <c r="L860" s="24"/>
      <c r="M860" s="24"/>
      <c r="N860" s="24"/>
      <c r="O860" s="24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4"/>
      <c r="AA860" s="24"/>
      <c r="AB860" s="24"/>
      <c r="AC860" s="24"/>
      <c r="AD860" s="136"/>
      <c r="AE860" s="136"/>
      <c r="AF860" s="24"/>
      <c r="AG860" s="24"/>
      <c r="AH860" s="24"/>
      <c r="AI860" s="24"/>
      <c r="AJ860" s="24"/>
      <c r="AK860" s="24"/>
      <c r="AL860" s="180"/>
      <c r="AM860" s="24"/>
      <c r="AN860" s="24"/>
      <c r="AO860" s="24"/>
      <c r="AP860" s="29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F860" s="416"/>
      <c r="CG860" s="416"/>
      <c r="CH860" s="416"/>
      <c r="CI860" s="416"/>
      <c r="CK860" s="24"/>
      <c r="CL860" s="24"/>
      <c r="CM860" s="24"/>
      <c r="CN860" s="24"/>
      <c r="CO860" s="24"/>
      <c r="CP860" s="24"/>
      <c r="CQ860" s="24"/>
      <c r="CR860" s="24"/>
      <c r="CS860" s="24"/>
      <c r="CT860" s="474"/>
      <c r="CU860" s="24"/>
      <c r="CV860" s="24"/>
      <c r="CW860" s="24"/>
      <c r="CX860" s="475"/>
      <c r="CY860" s="475"/>
      <c r="CZ860" s="475"/>
      <c r="DA860" s="475"/>
    </row>
    <row r="861" spans="1:105">
      <c r="A861" s="11"/>
      <c r="B861" s="24"/>
      <c r="C861" s="24"/>
      <c r="D861" s="24"/>
      <c r="E861" s="24"/>
      <c r="F861" s="48"/>
      <c r="G861" s="24"/>
      <c r="H861" s="49"/>
      <c r="I861" s="24"/>
      <c r="J861" s="24"/>
      <c r="K861" s="24"/>
      <c r="L861" s="24"/>
      <c r="M861" s="24"/>
      <c r="N861" s="24"/>
      <c r="O861" s="24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4"/>
      <c r="AA861" s="24"/>
      <c r="AB861" s="24"/>
      <c r="AC861" s="24"/>
      <c r="AD861" s="136"/>
      <c r="AE861" s="136"/>
      <c r="AF861" s="24"/>
      <c r="AG861" s="24"/>
      <c r="AH861" s="24"/>
      <c r="AI861" s="24"/>
      <c r="AJ861" s="24"/>
      <c r="AK861" s="24"/>
      <c r="AL861" s="180"/>
      <c r="AM861" s="24"/>
      <c r="AN861" s="24"/>
      <c r="AO861" s="24"/>
      <c r="AP861" s="29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F861" s="416"/>
      <c r="CG861" s="416"/>
      <c r="CH861" s="416"/>
      <c r="CI861" s="416"/>
      <c r="CK861" s="24"/>
      <c r="CL861" s="24"/>
      <c r="CM861" s="24"/>
      <c r="CN861" s="24"/>
      <c r="CO861" s="24"/>
      <c r="CP861" s="24"/>
      <c r="CQ861" s="24"/>
      <c r="CR861" s="24"/>
      <c r="CS861" s="24"/>
      <c r="CT861" s="474"/>
      <c r="CU861" s="24"/>
      <c r="CV861" s="24"/>
      <c r="CW861" s="24"/>
      <c r="CX861" s="475"/>
      <c r="CY861" s="475"/>
      <c r="CZ861" s="475"/>
      <c r="DA861" s="475"/>
    </row>
    <row r="862" spans="1:105">
      <c r="A862" s="11"/>
      <c r="B862" s="24"/>
      <c r="C862" s="24"/>
      <c r="D862" s="24"/>
      <c r="E862" s="24"/>
      <c r="F862" s="48"/>
      <c r="G862" s="24"/>
      <c r="H862" s="49"/>
      <c r="I862" s="24"/>
      <c r="J862" s="24"/>
      <c r="K862" s="24"/>
      <c r="L862" s="24"/>
      <c r="M862" s="24"/>
      <c r="N862" s="24"/>
      <c r="O862" s="24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4"/>
      <c r="AA862" s="24"/>
      <c r="AB862" s="24"/>
      <c r="AC862" s="24"/>
      <c r="AD862" s="136"/>
      <c r="AE862" s="136"/>
      <c r="AF862" s="24"/>
      <c r="AG862" s="24"/>
      <c r="AH862" s="24"/>
      <c r="AI862" s="24"/>
      <c r="AJ862" s="24"/>
      <c r="AK862" s="24"/>
      <c r="AL862" s="180"/>
      <c r="AM862" s="24"/>
      <c r="AN862" s="24"/>
      <c r="AO862" s="24"/>
      <c r="AP862" s="29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F862" s="416"/>
      <c r="CG862" s="416"/>
      <c r="CH862" s="416"/>
      <c r="CI862" s="416"/>
      <c r="CK862" s="24"/>
      <c r="CL862" s="24"/>
      <c r="CM862" s="24"/>
      <c r="CN862" s="24"/>
      <c r="CO862" s="24"/>
      <c r="CP862" s="24"/>
      <c r="CQ862" s="24"/>
      <c r="CR862" s="24"/>
      <c r="CS862" s="24"/>
      <c r="CT862" s="474"/>
      <c r="CU862" s="24"/>
      <c r="CV862" s="24"/>
      <c r="CW862" s="24"/>
      <c r="CX862" s="475"/>
      <c r="CY862" s="475"/>
      <c r="CZ862" s="475"/>
      <c r="DA862" s="475"/>
    </row>
    <row r="863" spans="1:105">
      <c r="A863" s="11"/>
      <c r="B863" s="24"/>
      <c r="C863" s="24"/>
      <c r="D863" s="24"/>
      <c r="E863" s="24"/>
      <c r="F863" s="48"/>
      <c r="G863" s="24"/>
      <c r="H863" s="49"/>
      <c r="I863" s="24"/>
      <c r="J863" s="24"/>
      <c r="K863" s="24"/>
      <c r="L863" s="24"/>
      <c r="M863" s="24"/>
      <c r="N863" s="24"/>
      <c r="O863" s="24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4"/>
      <c r="AA863" s="24"/>
      <c r="AB863" s="24"/>
      <c r="AC863" s="24"/>
      <c r="AD863" s="136"/>
      <c r="AE863" s="136"/>
      <c r="AF863" s="24"/>
      <c r="AG863" s="24"/>
      <c r="AH863" s="24"/>
      <c r="AI863" s="24"/>
      <c r="AJ863" s="24"/>
      <c r="AK863" s="24"/>
      <c r="AL863" s="180"/>
      <c r="AM863" s="24"/>
      <c r="AN863" s="24"/>
      <c r="AO863" s="24"/>
      <c r="AP863" s="29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F863" s="416"/>
      <c r="CG863" s="416"/>
      <c r="CH863" s="416"/>
      <c r="CI863" s="416"/>
      <c r="CK863" s="24"/>
      <c r="CL863" s="24"/>
      <c r="CM863" s="24"/>
      <c r="CN863" s="24"/>
      <c r="CO863" s="24"/>
      <c r="CP863" s="24"/>
      <c r="CQ863" s="24"/>
      <c r="CR863" s="24"/>
      <c r="CS863" s="24"/>
      <c r="CT863" s="474"/>
      <c r="CU863" s="24"/>
      <c r="CV863" s="24"/>
      <c r="CW863" s="24"/>
      <c r="CX863" s="475"/>
      <c r="CY863" s="475"/>
      <c r="CZ863" s="475"/>
      <c r="DA863" s="475"/>
    </row>
    <row r="864" spans="1:105">
      <c r="A864" s="11"/>
      <c r="B864" s="24"/>
      <c r="C864" s="24"/>
      <c r="D864" s="24"/>
      <c r="E864" s="24"/>
      <c r="F864" s="48"/>
      <c r="G864" s="24"/>
      <c r="H864" s="49"/>
      <c r="I864" s="24"/>
      <c r="J864" s="24"/>
      <c r="K864" s="24"/>
      <c r="L864" s="24"/>
      <c r="M864" s="24"/>
      <c r="N864" s="24"/>
      <c r="O864" s="24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4"/>
      <c r="AA864" s="24"/>
      <c r="AB864" s="24"/>
      <c r="AC864" s="24"/>
      <c r="AD864" s="136"/>
      <c r="AE864" s="136"/>
      <c r="AF864" s="24"/>
      <c r="AG864" s="24"/>
      <c r="AH864" s="24"/>
      <c r="AI864" s="24"/>
      <c r="AJ864" s="24"/>
      <c r="AK864" s="24"/>
      <c r="AL864" s="180"/>
      <c r="AM864" s="24"/>
      <c r="AN864" s="24"/>
      <c r="AO864" s="24"/>
      <c r="AP864" s="29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  <c r="BZ864" s="24"/>
      <c r="CA864" s="24"/>
      <c r="CB864" s="24"/>
      <c r="CC864" s="24"/>
      <c r="CD864" s="24"/>
      <c r="CF864" s="416"/>
      <c r="CG864" s="416"/>
      <c r="CH864" s="416"/>
      <c r="CI864" s="416"/>
      <c r="CK864" s="24"/>
      <c r="CL864" s="24"/>
      <c r="CM864" s="24"/>
      <c r="CN864" s="24"/>
      <c r="CO864" s="24"/>
      <c r="CP864" s="24"/>
      <c r="CQ864" s="24"/>
      <c r="CR864" s="24"/>
      <c r="CS864" s="24"/>
      <c r="CT864" s="474"/>
      <c r="CU864" s="24"/>
      <c r="CV864" s="24"/>
      <c r="CW864" s="24"/>
      <c r="CX864" s="475"/>
      <c r="CY864" s="475"/>
      <c r="CZ864" s="475"/>
      <c r="DA864" s="475"/>
    </row>
    <row r="865" spans="1:105">
      <c r="A865" s="11"/>
      <c r="B865" s="24"/>
      <c r="C865" s="24"/>
      <c r="D865" s="24"/>
      <c r="E865" s="24"/>
      <c r="F865" s="48"/>
      <c r="G865" s="24"/>
      <c r="H865" s="49"/>
      <c r="I865" s="24"/>
      <c r="J865" s="24"/>
      <c r="K865" s="24"/>
      <c r="L865" s="24"/>
      <c r="M865" s="24"/>
      <c r="N865" s="24"/>
      <c r="O865" s="24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4"/>
      <c r="AA865" s="24"/>
      <c r="AB865" s="24"/>
      <c r="AC865" s="24"/>
      <c r="AD865" s="136"/>
      <c r="AE865" s="136"/>
      <c r="AF865" s="24"/>
      <c r="AG865" s="24"/>
      <c r="AH865" s="24"/>
      <c r="AI865" s="24"/>
      <c r="AJ865" s="24"/>
      <c r="AK865" s="24"/>
      <c r="AL865" s="180"/>
      <c r="AM865" s="24"/>
      <c r="AN865" s="24"/>
      <c r="AO865" s="24"/>
      <c r="AP865" s="29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  <c r="BZ865" s="24"/>
      <c r="CA865" s="24"/>
      <c r="CB865" s="24"/>
      <c r="CC865" s="24"/>
      <c r="CD865" s="24"/>
      <c r="CF865" s="416"/>
      <c r="CG865" s="416"/>
      <c r="CH865" s="416"/>
      <c r="CI865" s="416"/>
      <c r="CK865" s="24"/>
      <c r="CL865" s="24"/>
      <c r="CM865" s="24"/>
      <c r="CN865" s="24"/>
      <c r="CO865" s="24"/>
      <c r="CP865" s="24"/>
      <c r="CQ865" s="24"/>
      <c r="CR865" s="24"/>
      <c r="CS865" s="24"/>
      <c r="CT865" s="474"/>
      <c r="CU865" s="24"/>
      <c r="CV865" s="24"/>
      <c r="CW865" s="24"/>
      <c r="CX865" s="475"/>
      <c r="CY865" s="475"/>
      <c r="CZ865" s="475"/>
      <c r="DA865" s="475"/>
    </row>
    <row r="866" spans="1:105">
      <c r="A866" s="11"/>
      <c r="B866" s="24"/>
      <c r="C866" s="24"/>
      <c r="D866" s="24"/>
      <c r="E866" s="24"/>
      <c r="F866" s="48"/>
      <c r="G866" s="24"/>
      <c r="H866" s="49"/>
      <c r="I866" s="24"/>
      <c r="J866" s="24"/>
      <c r="K866" s="24"/>
      <c r="L866" s="24"/>
      <c r="M866" s="24"/>
      <c r="N866" s="24"/>
      <c r="O866" s="24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4"/>
      <c r="AA866" s="24"/>
      <c r="AB866" s="24"/>
      <c r="AC866" s="24"/>
      <c r="AD866" s="136"/>
      <c r="AE866" s="136"/>
      <c r="AF866" s="24"/>
      <c r="AG866" s="24"/>
      <c r="AH866" s="24"/>
      <c r="AI866" s="24"/>
      <c r="AJ866" s="24"/>
      <c r="AK866" s="24"/>
      <c r="AL866" s="180"/>
      <c r="AM866" s="24"/>
      <c r="AN866" s="24"/>
      <c r="AO866" s="24"/>
      <c r="AP866" s="29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  <c r="BZ866" s="24"/>
      <c r="CA866" s="24"/>
      <c r="CB866" s="24"/>
      <c r="CC866" s="24"/>
      <c r="CD866" s="24"/>
      <c r="CF866" s="416"/>
      <c r="CG866" s="416"/>
      <c r="CH866" s="416"/>
      <c r="CI866" s="416"/>
      <c r="CK866" s="24"/>
      <c r="CL866" s="24"/>
      <c r="CM866" s="24"/>
      <c r="CN866" s="24"/>
      <c r="CO866" s="24"/>
      <c r="CP866" s="24"/>
      <c r="CQ866" s="24"/>
      <c r="CR866" s="24"/>
      <c r="CS866" s="24"/>
      <c r="CT866" s="474"/>
      <c r="CU866" s="24"/>
      <c r="CV866" s="24"/>
      <c r="CW866" s="24"/>
      <c r="CX866" s="475"/>
      <c r="CY866" s="475"/>
      <c r="CZ866" s="475"/>
      <c r="DA866" s="475"/>
    </row>
    <row r="867" spans="1:105">
      <c r="A867" s="11"/>
      <c r="B867" s="24"/>
      <c r="C867" s="24"/>
      <c r="D867" s="24"/>
      <c r="E867" s="24"/>
      <c r="F867" s="48"/>
      <c r="G867" s="24"/>
      <c r="H867" s="49"/>
      <c r="I867" s="24"/>
      <c r="J867" s="24"/>
      <c r="K867" s="24"/>
      <c r="L867" s="24"/>
      <c r="M867" s="24"/>
      <c r="N867" s="24"/>
      <c r="O867" s="24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4"/>
      <c r="AA867" s="24"/>
      <c r="AB867" s="24"/>
      <c r="AC867" s="24"/>
      <c r="AD867" s="136"/>
      <c r="AE867" s="136"/>
      <c r="AF867" s="24"/>
      <c r="AG867" s="24"/>
      <c r="AH867" s="24"/>
      <c r="AI867" s="24"/>
      <c r="AJ867" s="24"/>
      <c r="AK867" s="24"/>
      <c r="AL867" s="180"/>
      <c r="AM867" s="24"/>
      <c r="AN867" s="24"/>
      <c r="AO867" s="24"/>
      <c r="AP867" s="29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  <c r="BT867" s="24"/>
      <c r="BU867" s="24"/>
      <c r="BV867" s="24"/>
      <c r="BW867" s="24"/>
      <c r="BX867" s="24"/>
      <c r="BY867" s="24"/>
      <c r="BZ867" s="24"/>
      <c r="CA867" s="24"/>
      <c r="CB867" s="24"/>
      <c r="CC867" s="24"/>
      <c r="CD867" s="24"/>
      <c r="CF867" s="416"/>
      <c r="CG867" s="416"/>
      <c r="CH867" s="416"/>
      <c r="CI867" s="416"/>
      <c r="CK867" s="24"/>
      <c r="CL867" s="24"/>
      <c r="CM867" s="24"/>
      <c r="CN867" s="24"/>
      <c r="CO867" s="24"/>
      <c r="CP867" s="24"/>
      <c r="CQ867" s="24"/>
      <c r="CR867" s="24"/>
      <c r="CS867" s="24"/>
      <c r="CT867" s="474"/>
      <c r="CU867" s="24"/>
      <c r="CV867" s="24"/>
      <c r="CW867" s="24"/>
      <c r="CX867" s="475"/>
      <c r="CY867" s="475"/>
      <c r="CZ867" s="475"/>
      <c r="DA867" s="475"/>
    </row>
    <row r="868" spans="1:105">
      <c r="A868" s="11"/>
      <c r="B868" s="24"/>
      <c r="C868" s="24"/>
      <c r="D868" s="24"/>
      <c r="E868" s="24"/>
      <c r="F868" s="48"/>
      <c r="G868" s="24"/>
      <c r="H868" s="49"/>
      <c r="I868" s="24"/>
      <c r="J868" s="24"/>
      <c r="K868" s="24"/>
      <c r="L868" s="24"/>
      <c r="M868" s="24"/>
      <c r="N868" s="24"/>
      <c r="O868" s="24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4"/>
      <c r="AA868" s="24"/>
      <c r="AB868" s="24"/>
      <c r="AC868" s="24"/>
      <c r="AD868" s="136"/>
      <c r="AE868" s="136"/>
      <c r="AF868" s="24"/>
      <c r="AG868" s="24"/>
      <c r="AH868" s="24"/>
      <c r="AI868" s="24"/>
      <c r="AJ868" s="24"/>
      <c r="AK868" s="24"/>
      <c r="AL868" s="180"/>
      <c r="AM868" s="24"/>
      <c r="AN868" s="24"/>
      <c r="AO868" s="24"/>
      <c r="AP868" s="29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  <c r="BR868" s="24"/>
      <c r="BS868" s="24"/>
      <c r="BT868" s="24"/>
      <c r="BU868" s="24"/>
      <c r="BV868" s="24"/>
      <c r="BW868" s="24"/>
      <c r="BX868" s="24"/>
      <c r="BY868" s="24"/>
      <c r="BZ868" s="24"/>
      <c r="CA868" s="24"/>
      <c r="CB868" s="24"/>
      <c r="CC868" s="24"/>
      <c r="CD868" s="24"/>
      <c r="CF868" s="416"/>
      <c r="CG868" s="416"/>
      <c r="CH868" s="416"/>
      <c r="CI868" s="416"/>
      <c r="CK868" s="24"/>
      <c r="CL868" s="24"/>
      <c r="CM868" s="24"/>
      <c r="CN868" s="24"/>
      <c r="CO868" s="24"/>
      <c r="CP868" s="24"/>
      <c r="CQ868" s="24"/>
      <c r="CR868" s="24"/>
      <c r="CS868" s="24"/>
      <c r="CT868" s="474"/>
      <c r="CU868" s="24"/>
      <c r="CV868" s="24"/>
      <c r="CW868" s="24"/>
      <c r="CX868" s="475"/>
      <c r="CY868" s="475"/>
      <c r="CZ868" s="475"/>
      <c r="DA868" s="475"/>
    </row>
    <row r="869" spans="1:105">
      <c r="A869" s="11"/>
      <c r="B869" s="24"/>
      <c r="C869" s="24"/>
      <c r="D869" s="24"/>
      <c r="E869" s="24"/>
      <c r="F869" s="48"/>
      <c r="G869" s="24"/>
      <c r="H869" s="49"/>
      <c r="I869" s="24"/>
      <c r="J869" s="24"/>
      <c r="K869" s="24"/>
      <c r="L869" s="24"/>
      <c r="M869" s="24"/>
      <c r="N869" s="24"/>
      <c r="O869" s="24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4"/>
      <c r="AA869" s="24"/>
      <c r="AB869" s="24"/>
      <c r="AC869" s="24"/>
      <c r="AD869" s="136"/>
      <c r="AE869" s="136"/>
      <c r="AF869" s="24"/>
      <c r="AG869" s="24"/>
      <c r="AH869" s="24"/>
      <c r="AI869" s="24"/>
      <c r="AJ869" s="24"/>
      <c r="AK869" s="24"/>
      <c r="AL869" s="180"/>
      <c r="AM869" s="24"/>
      <c r="AN869" s="24"/>
      <c r="AO869" s="24"/>
      <c r="AP869" s="29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  <c r="BC869" s="24"/>
      <c r="BD869" s="24"/>
      <c r="BE869" s="24"/>
      <c r="BF869" s="24"/>
      <c r="BG869" s="24"/>
      <c r="BH869" s="24"/>
      <c r="BI869" s="24"/>
      <c r="BJ869" s="24"/>
      <c r="BK869" s="24"/>
      <c r="BL869" s="24"/>
      <c r="BM869" s="24"/>
      <c r="BN869" s="24"/>
      <c r="BO869" s="24"/>
      <c r="BP869" s="24"/>
      <c r="BQ869" s="24"/>
      <c r="BR869" s="24"/>
      <c r="BS869" s="24"/>
      <c r="BT869" s="24"/>
      <c r="BU869" s="24"/>
      <c r="BV869" s="24"/>
      <c r="BW869" s="24"/>
      <c r="BX869" s="24"/>
      <c r="BY869" s="24"/>
      <c r="BZ869" s="24"/>
      <c r="CA869" s="24"/>
      <c r="CB869" s="24"/>
      <c r="CC869" s="24"/>
      <c r="CD869" s="24"/>
      <c r="CF869" s="416"/>
      <c r="CG869" s="416"/>
      <c r="CH869" s="416"/>
      <c r="CI869" s="416"/>
      <c r="CK869" s="24"/>
      <c r="CL869" s="24"/>
      <c r="CM869" s="24"/>
      <c r="CN869" s="24"/>
      <c r="CO869" s="24"/>
      <c r="CP869" s="24"/>
      <c r="CQ869" s="24"/>
      <c r="CR869" s="24"/>
      <c r="CS869" s="24"/>
      <c r="CT869" s="474"/>
      <c r="CU869" s="24"/>
      <c r="CV869" s="24"/>
      <c r="CW869" s="24"/>
      <c r="CX869" s="475"/>
      <c r="CY869" s="475"/>
      <c r="CZ869" s="475"/>
      <c r="DA869" s="475"/>
    </row>
    <row r="870" spans="1:105">
      <c r="A870" s="11"/>
      <c r="B870" s="24"/>
      <c r="C870" s="24"/>
      <c r="D870" s="24"/>
      <c r="E870" s="24"/>
      <c r="F870" s="48"/>
      <c r="G870" s="24"/>
      <c r="H870" s="49"/>
      <c r="I870" s="24"/>
      <c r="J870" s="24"/>
      <c r="K870" s="24"/>
      <c r="L870" s="24"/>
      <c r="M870" s="24"/>
      <c r="N870" s="24"/>
      <c r="O870" s="24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4"/>
      <c r="AA870" s="24"/>
      <c r="AB870" s="24"/>
      <c r="AC870" s="24"/>
      <c r="AD870" s="136"/>
      <c r="AE870" s="136"/>
      <c r="AF870" s="24"/>
      <c r="AG870" s="24"/>
      <c r="AH870" s="24"/>
      <c r="AI870" s="24"/>
      <c r="AJ870" s="24"/>
      <c r="AK870" s="24"/>
      <c r="AL870" s="180"/>
      <c r="AM870" s="24"/>
      <c r="AN870" s="24"/>
      <c r="AO870" s="24"/>
      <c r="AP870" s="29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  <c r="BC870" s="24"/>
      <c r="BD870" s="24"/>
      <c r="BE870" s="24"/>
      <c r="BF870" s="24"/>
      <c r="BG870" s="24"/>
      <c r="BH870" s="24"/>
      <c r="BI870" s="24"/>
      <c r="BJ870" s="24"/>
      <c r="BK870" s="24"/>
      <c r="BL870" s="24"/>
      <c r="BM870" s="24"/>
      <c r="BN870" s="24"/>
      <c r="BO870" s="24"/>
      <c r="BP870" s="24"/>
      <c r="BQ870" s="24"/>
      <c r="BR870" s="24"/>
      <c r="BS870" s="24"/>
      <c r="BT870" s="24"/>
      <c r="BU870" s="24"/>
      <c r="BV870" s="24"/>
      <c r="BW870" s="24"/>
      <c r="BX870" s="24"/>
      <c r="BY870" s="24"/>
      <c r="BZ870" s="24"/>
      <c r="CA870" s="24"/>
      <c r="CB870" s="24"/>
      <c r="CC870" s="24"/>
      <c r="CD870" s="24"/>
      <c r="CF870" s="416"/>
      <c r="CG870" s="416"/>
      <c r="CH870" s="416"/>
      <c r="CI870" s="416"/>
      <c r="CK870" s="24"/>
      <c r="CL870" s="24"/>
      <c r="CM870" s="24"/>
      <c r="CN870" s="24"/>
      <c r="CO870" s="24"/>
      <c r="CP870" s="24"/>
      <c r="CQ870" s="24"/>
      <c r="CR870" s="24"/>
      <c r="CS870" s="24"/>
      <c r="CT870" s="474"/>
      <c r="CU870" s="24"/>
      <c r="CV870" s="24"/>
      <c r="CW870" s="24"/>
      <c r="CX870" s="475"/>
      <c r="CY870" s="475"/>
      <c r="CZ870" s="475"/>
      <c r="DA870" s="475"/>
    </row>
    <row r="871" spans="1:105">
      <c r="A871" s="11"/>
      <c r="B871" s="24"/>
      <c r="C871" s="24"/>
      <c r="D871" s="24"/>
      <c r="E871" s="24"/>
      <c r="F871" s="48"/>
      <c r="G871" s="24"/>
      <c r="H871" s="49"/>
      <c r="I871" s="24"/>
      <c r="J871" s="24"/>
      <c r="K871" s="24"/>
      <c r="L871" s="24"/>
      <c r="M871" s="24"/>
      <c r="N871" s="24"/>
      <c r="O871" s="24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4"/>
      <c r="AA871" s="24"/>
      <c r="AB871" s="24"/>
      <c r="AC871" s="24"/>
      <c r="AD871" s="136"/>
      <c r="AE871" s="136"/>
      <c r="AF871" s="24"/>
      <c r="AG871" s="24"/>
      <c r="AH871" s="24"/>
      <c r="AI871" s="24"/>
      <c r="AJ871" s="24"/>
      <c r="AK871" s="24"/>
      <c r="AL871" s="180"/>
      <c r="AM871" s="24"/>
      <c r="AN871" s="24"/>
      <c r="AO871" s="24"/>
      <c r="AP871" s="29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  <c r="BA871" s="24"/>
      <c r="BB871" s="24"/>
      <c r="BC871" s="24"/>
      <c r="BD871" s="24"/>
      <c r="BE871" s="24"/>
      <c r="BF871" s="24"/>
      <c r="BG871" s="24"/>
      <c r="BH871" s="24"/>
      <c r="BI871" s="24"/>
      <c r="BJ871" s="24"/>
      <c r="BK871" s="24"/>
      <c r="BL871" s="24"/>
      <c r="BM871" s="24"/>
      <c r="BN871" s="24"/>
      <c r="BO871" s="24"/>
      <c r="BP871" s="24"/>
      <c r="BQ871" s="24"/>
      <c r="BR871" s="24"/>
      <c r="BS871" s="24"/>
      <c r="BT871" s="24"/>
      <c r="BU871" s="24"/>
      <c r="BV871" s="24"/>
      <c r="BW871" s="24"/>
      <c r="BX871" s="24"/>
      <c r="BY871" s="24"/>
      <c r="BZ871" s="24"/>
      <c r="CA871" s="24"/>
      <c r="CB871" s="24"/>
      <c r="CC871" s="24"/>
      <c r="CD871" s="24"/>
      <c r="CF871" s="416"/>
      <c r="CG871" s="416"/>
      <c r="CH871" s="416"/>
      <c r="CI871" s="416"/>
      <c r="CK871" s="24"/>
      <c r="CL871" s="24"/>
      <c r="CM871" s="24"/>
      <c r="CN871" s="24"/>
      <c r="CO871" s="24"/>
      <c r="CP871" s="24"/>
      <c r="CQ871" s="24"/>
      <c r="CR871" s="24"/>
      <c r="CS871" s="24"/>
      <c r="CT871" s="474"/>
      <c r="CU871" s="24"/>
      <c r="CV871" s="24"/>
      <c r="CW871" s="24"/>
      <c r="CX871" s="475"/>
      <c r="CY871" s="475"/>
      <c r="CZ871" s="475"/>
      <c r="DA871" s="475"/>
    </row>
    <row r="872" spans="1:105">
      <c r="A872" s="11"/>
      <c r="B872" s="24"/>
      <c r="C872" s="24"/>
      <c r="D872" s="24"/>
      <c r="E872" s="24"/>
      <c r="F872" s="48"/>
      <c r="G872" s="24"/>
      <c r="H872" s="49"/>
      <c r="I872" s="24"/>
      <c r="J872" s="24"/>
      <c r="K872" s="24"/>
      <c r="L872" s="24"/>
      <c r="M872" s="24"/>
      <c r="N872" s="24"/>
      <c r="O872" s="24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4"/>
      <c r="AA872" s="24"/>
      <c r="AB872" s="24"/>
      <c r="AC872" s="24"/>
      <c r="AD872" s="136"/>
      <c r="AE872" s="136"/>
      <c r="AF872" s="24"/>
      <c r="AG872" s="24"/>
      <c r="AH872" s="24"/>
      <c r="AI872" s="24"/>
      <c r="AJ872" s="24"/>
      <c r="AK872" s="24"/>
      <c r="AL872" s="180"/>
      <c r="AM872" s="24"/>
      <c r="AN872" s="24"/>
      <c r="AO872" s="24"/>
      <c r="AP872" s="29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  <c r="BC872" s="24"/>
      <c r="BD872" s="24"/>
      <c r="BE872" s="24"/>
      <c r="BF872" s="24"/>
      <c r="BG872" s="24"/>
      <c r="BH872" s="24"/>
      <c r="BI872" s="24"/>
      <c r="BJ872" s="24"/>
      <c r="BK872" s="24"/>
      <c r="BL872" s="24"/>
      <c r="BM872" s="24"/>
      <c r="BN872" s="24"/>
      <c r="BO872" s="24"/>
      <c r="BP872" s="24"/>
      <c r="BQ872" s="24"/>
      <c r="BR872" s="24"/>
      <c r="BS872" s="24"/>
      <c r="BT872" s="24"/>
      <c r="BU872" s="24"/>
      <c r="BV872" s="24"/>
      <c r="BW872" s="24"/>
      <c r="BX872" s="24"/>
      <c r="BY872" s="24"/>
      <c r="BZ872" s="24"/>
      <c r="CA872" s="24"/>
      <c r="CB872" s="24"/>
      <c r="CC872" s="24"/>
      <c r="CD872" s="24"/>
      <c r="CF872" s="416"/>
      <c r="CG872" s="416"/>
      <c r="CH872" s="416"/>
      <c r="CI872" s="416"/>
      <c r="CK872" s="24"/>
      <c r="CL872" s="24"/>
      <c r="CM872" s="24"/>
      <c r="CN872" s="24"/>
      <c r="CO872" s="24"/>
      <c r="CP872" s="24"/>
      <c r="CQ872" s="24"/>
      <c r="CR872" s="24"/>
      <c r="CS872" s="24"/>
      <c r="CT872" s="474"/>
      <c r="CU872" s="24"/>
      <c r="CV872" s="24"/>
      <c r="CW872" s="24"/>
      <c r="CX872" s="475"/>
      <c r="CY872" s="475"/>
      <c r="CZ872" s="475"/>
      <c r="DA872" s="475"/>
    </row>
    <row r="873" spans="1:105">
      <c r="A873" s="11"/>
      <c r="B873" s="24"/>
      <c r="C873" s="24"/>
      <c r="D873" s="24"/>
      <c r="E873" s="24"/>
      <c r="F873" s="48"/>
      <c r="G873" s="24"/>
      <c r="H873" s="49"/>
      <c r="I873" s="24"/>
      <c r="J873" s="24"/>
      <c r="K873" s="24"/>
      <c r="L873" s="24"/>
      <c r="M873" s="24"/>
      <c r="N873" s="24"/>
      <c r="O873" s="24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4"/>
      <c r="AA873" s="24"/>
      <c r="AB873" s="24"/>
      <c r="AC873" s="24"/>
      <c r="AD873" s="136"/>
      <c r="AE873" s="136"/>
      <c r="AF873" s="24"/>
      <c r="AG873" s="24"/>
      <c r="AH873" s="24"/>
      <c r="AI873" s="24"/>
      <c r="AJ873" s="24"/>
      <c r="AK873" s="24"/>
      <c r="AL873" s="180"/>
      <c r="AM873" s="24"/>
      <c r="AN873" s="24"/>
      <c r="AO873" s="24"/>
      <c r="AP873" s="29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4"/>
      <c r="BD873" s="24"/>
      <c r="BE873" s="24"/>
      <c r="BF873" s="24"/>
      <c r="BG873" s="24"/>
      <c r="BH873" s="24"/>
      <c r="BI873" s="24"/>
      <c r="BJ873" s="24"/>
      <c r="BK873" s="24"/>
      <c r="BL873" s="24"/>
      <c r="BM873" s="24"/>
      <c r="BN873" s="24"/>
      <c r="BO873" s="24"/>
      <c r="BP873" s="24"/>
      <c r="BQ873" s="24"/>
      <c r="BR873" s="24"/>
      <c r="BS873" s="24"/>
      <c r="BT873" s="24"/>
      <c r="BU873" s="24"/>
      <c r="BV873" s="24"/>
      <c r="BW873" s="24"/>
      <c r="BX873" s="24"/>
      <c r="BY873" s="24"/>
      <c r="BZ873" s="24"/>
      <c r="CA873" s="24"/>
      <c r="CB873" s="24"/>
      <c r="CC873" s="24"/>
      <c r="CD873" s="24"/>
      <c r="CF873" s="416"/>
      <c r="CG873" s="416"/>
      <c r="CH873" s="416"/>
      <c r="CI873" s="416"/>
      <c r="CK873" s="24"/>
      <c r="CL873" s="24"/>
      <c r="CM873" s="24"/>
      <c r="CN873" s="24"/>
      <c r="CO873" s="24"/>
      <c r="CP873" s="24"/>
      <c r="CQ873" s="24"/>
      <c r="CR873" s="24"/>
      <c r="CS873" s="24"/>
      <c r="CT873" s="474"/>
      <c r="CU873" s="24"/>
      <c r="CV873" s="24"/>
      <c r="CW873" s="24"/>
      <c r="CX873" s="475"/>
      <c r="CY873" s="475"/>
      <c r="CZ873" s="475"/>
      <c r="DA873" s="475"/>
    </row>
    <row r="874" spans="1:105">
      <c r="A874" s="11"/>
      <c r="B874" s="24"/>
      <c r="C874" s="24"/>
      <c r="D874" s="24"/>
      <c r="E874" s="24"/>
      <c r="F874" s="48"/>
      <c r="G874" s="24"/>
      <c r="H874" s="49"/>
      <c r="I874" s="24"/>
      <c r="J874" s="24"/>
      <c r="K874" s="24"/>
      <c r="L874" s="24"/>
      <c r="M874" s="24"/>
      <c r="N874" s="24"/>
      <c r="O874" s="24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4"/>
      <c r="AA874" s="24"/>
      <c r="AB874" s="24"/>
      <c r="AC874" s="24"/>
      <c r="AD874" s="136"/>
      <c r="AE874" s="136"/>
      <c r="AF874" s="24"/>
      <c r="AG874" s="24"/>
      <c r="AH874" s="24"/>
      <c r="AI874" s="24"/>
      <c r="AJ874" s="24"/>
      <c r="AK874" s="24"/>
      <c r="AL874" s="180"/>
      <c r="AM874" s="24"/>
      <c r="AN874" s="24"/>
      <c r="AO874" s="24"/>
      <c r="AP874" s="29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  <c r="BC874" s="24"/>
      <c r="BD874" s="24"/>
      <c r="BE874" s="24"/>
      <c r="BF874" s="24"/>
      <c r="BG874" s="24"/>
      <c r="BH874" s="24"/>
      <c r="BI874" s="24"/>
      <c r="BJ874" s="24"/>
      <c r="BK874" s="24"/>
      <c r="BL874" s="24"/>
      <c r="BM874" s="24"/>
      <c r="BN874" s="24"/>
      <c r="BO874" s="24"/>
      <c r="BP874" s="24"/>
      <c r="BQ874" s="24"/>
      <c r="BR874" s="24"/>
      <c r="BS874" s="24"/>
      <c r="BT874" s="24"/>
      <c r="BU874" s="24"/>
      <c r="BV874" s="24"/>
      <c r="BW874" s="24"/>
      <c r="BX874" s="24"/>
      <c r="BY874" s="24"/>
      <c r="BZ874" s="24"/>
      <c r="CA874" s="24"/>
      <c r="CB874" s="24"/>
      <c r="CC874" s="24"/>
      <c r="CD874" s="24"/>
      <c r="CF874" s="416"/>
      <c r="CG874" s="416"/>
      <c r="CH874" s="416"/>
      <c r="CI874" s="416"/>
      <c r="CK874" s="24"/>
      <c r="CL874" s="24"/>
      <c r="CM874" s="24"/>
      <c r="CN874" s="24"/>
      <c r="CO874" s="24"/>
      <c r="CP874" s="24"/>
      <c r="CQ874" s="24"/>
      <c r="CR874" s="24"/>
      <c r="CS874" s="24"/>
      <c r="CT874" s="474"/>
      <c r="CU874" s="24"/>
      <c r="CV874" s="24"/>
      <c r="CW874" s="24"/>
      <c r="CX874" s="475"/>
      <c r="CY874" s="475"/>
      <c r="CZ874" s="475"/>
      <c r="DA874" s="475"/>
    </row>
    <row r="875" spans="1:105">
      <c r="A875" s="11"/>
      <c r="B875" s="24"/>
      <c r="C875" s="24"/>
      <c r="D875" s="24"/>
      <c r="E875" s="24"/>
      <c r="F875" s="48"/>
      <c r="G875" s="24"/>
      <c r="H875" s="49"/>
      <c r="I875" s="24"/>
      <c r="J875" s="24"/>
      <c r="K875" s="24"/>
      <c r="L875" s="24"/>
      <c r="M875" s="24"/>
      <c r="N875" s="24"/>
      <c r="O875" s="24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4"/>
      <c r="AA875" s="24"/>
      <c r="AB875" s="24"/>
      <c r="AC875" s="24"/>
      <c r="AD875" s="136"/>
      <c r="AE875" s="136"/>
      <c r="AF875" s="24"/>
      <c r="AG875" s="24"/>
      <c r="AH875" s="24"/>
      <c r="AI875" s="24"/>
      <c r="AJ875" s="24"/>
      <c r="AK875" s="24"/>
      <c r="AL875" s="180"/>
      <c r="AM875" s="24"/>
      <c r="AN875" s="24"/>
      <c r="AO875" s="24"/>
      <c r="AP875" s="29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  <c r="BR875" s="24"/>
      <c r="BS875" s="24"/>
      <c r="BT875" s="24"/>
      <c r="BU875" s="24"/>
      <c r="BV875" s="24"/>
      <c r="BW875" s="24"/>
      <c r="BX875" s="24"/>
      <c r="BY875" s="24"/>
      <c r="BZ875" s="24"/>
      <c r="CA875" s="24"/>
      <c r="CB875" s="24"/>
      <c r="CC875" s="24"/>
      <c r="CD875" s="24"/>
      <c r="CF875" s="416"/>
      <c r="CG875" s="416"/>
      <c r="CH875" s="416"/>
      <c r="CI875" s="416"/>
      <c r="CK875" s="24"/>
      <c r="CL875" s="24"/>
      <c r="CM875" s="24"/>
      <c r="CN875" s="24"/>
      <c r="CO875" s="24"/>
      <c r="CP875" s="24"/>
      <c r="CQ875" s="24"/>
      <c r="CR875" s="24"/>
      <c r="CS875" s="24"/>
      <c r="CT875" s="474"/>
      <c r="CU875" s="24"/>
      <c r="CV875" s="24"/>
      <c r="CW875" s="24"/>
      <c r="CX875" s="475"/>
      <c r="CY875" s="475"/>
      <c r="CZ875" s="475"/>
      <c r="DA875" s="475"/>
    </row>
    <row r="876" spans="1:105">
      <c r="A876" s="11"/>
      <c r="B876" s="24"/>
      <c r="C876" s="24"/>
      <c r="D876" s="24"/>
      <c r="E876" s="24"/>
      <c r="F876" s="48"/>
      <c r="G876" s="24"/>
      <c r="H876" s="49"/>
      <c r="I876" s="24"/>
      <c r="J876" s="24"/>
      <c r="K876" s="24"/>
      <c r="L876" s="24"/>
      <c r="M876" s="24"/>
      <c r="N876" s="24"/>
      <c r="O876" s="24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4"/>
      <c r="AA876" s="24"/>
      <c r="AB876" s="24"/>
      <c r="AC876" s="24"/>
      <c r="AD876" s="136"/>
      <c r="AE876" s="136"/>
      <c r="AF876" s="24"/>
      <c r="AG876" s="24"/>
      <c r="AH876" s="24"/>
      <c r="AI876" s="24"/>
      <c r="AJ876" s="24"/>
      <c r="AK876" s="24"/>
      <c r="AL876" s="180"/>
      <c r="AM876" s="24"/>
      <c r="AN876" s="24"/>
      <c r="AO876" s="24"/>
      <c r="AP876" s="29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  <c r="BC876" s="24"/>
      <c r="BD876" s="24"/>
      <c r="BE876" s="24"/>
      <c r="BF876" s="24"/>
      <c r="BG876" s="24"/>
      <c r="BH876" s="24"/>
      <c r="BI876" s="24"/>
      <c r="BJ876" s="24"/>
      <c r="BK876" s="24"/>
      <c r="BL876" s="24"/>
      <c r="BM876" s="24"/>
      <c r="BN876" s="24"/>
      <c r="BO876" s="24"/>
      <c r="BP876" s="24"/>
      <c r="BQ876" s="24"/>
      <c r="BR876" s="24"/>
      <c r="BS876" s="24"/>
      <c r="BT876" s="24"/>
      <c r="BU876" s="24"/>
      <c r="BV876" s="24"/>
      <c r="BW876" s="24"/>
      <c r="BX876" s="24"/>
      <c r="BY876" s="24"/>
      <c r="BZ876" s="24"/>
      <c r="CA876" s="24"/>
      <c r="CB876" s="24"/>
      <c r="CC876" s="24"/>
      <c r="CD876" s="24"/>
      <c r="CF876" s="416"/>
      <c r="CG876" s="416"/>
      <c r="CH876" s="416"/>
      <c r="CI876" s="416"/>
      <c r="CK876" s="24"/>
      <c r="CL876" s="24"/>
      <c r="CM876" s="24"/>
      <c r="CN876" s="24"/>
      <c r="CO876" s="24"/>
      <c r="CP876" s="24"/>
      <c r="CQ876" s="24"/>
      <c r="CR876" s="24"/>
      <c r="CS876" s="24"/>
      <c r="CT876" s="474"/>
      <c r="CU876" s="24"/>
      <c r="CV876" s="24"/>
      <c r="CW876" s="24"/>
      <c r="CX876" s="475"/>
      <c r="CY876" s="475"/>
      <c r="CZ876" s="475"/>
      <c r="DA876" s="475"/>
    </row>
    <row r="877" spans="1:105">
      <c r="A877" s="11"/>
      <c r="B877" s="24"/>
      <c r="C877" s="24"/>
      <c r="D877" s="24"/>
      <c r="E877" s="24"/>
      <c r="F877" s="48"/>
      <c r="G877" s="24"/>
      <c r="H877" s="49"/>
      <c r="I877" s="24"/>
      <c r="J877" s="24"/>
      <c r="K877" s="24"/>
      <c r="L877" s="24"/>
      <c r="M877" s="24"/>
      <c r="N877" s="24"/>
      <c r="O877" s="24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4"/>
      <c r="AA877" s="24"/>
      <c r="AB877" s="24"/>
      <c r="AC877" s="24"/>
      <c r="AD877" s="136"/>
      <c r="AE877" s="136"/>
      <c r="AF877" s="24"/>
      <c r="AG877" s="24"/>
      <c r="AH877" s="24"/>
      <c r="AI877" s="24"/>
      <c r="AJ877" s="24"/>
      <c r="AK877" s="24"/>
      <c r="AL877" s="180"/>
      <c r="AM877" s="24"/>
      <c r="AN877" s="24"/>
      <c r="AO877" s="24"/>
      <c r="AP877" s="29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4"/>
      <c r="BD877" s="24"/>
      <c r="BE877" s="24"/>
      <c r="BF877" s="24"/>
      <c r="BG877" s="24"/>
      <c r="BH877" s="24"/>
      <c r="BI877" s="24"/>
      <c r="BJ877" s="24"/>
      <c r="BK877" s="24"/>
      <c r="BL877" s="24"/>
      <c r="BM877" s="24"/>
      <c r="BN877" s="24"/>
      <c r="BO877" s="24"/>
      <c r="BP877" s="24"/>
      <c r="BQ877" s="24"/>
      <c r="BR877" s="24"/>
      <c r="BS877" s="24"/>
      <c r="BT877" s="24"/>
      <c r="BU877" s="24"/>
      <c r="BV877" s="24"/>
      <c r="BW877" s="24"/>
      <c r="BX877" s="24"/>
      <c r="BY877" s="24"/>
      <c r="BZ877" s="24"/>
      <c r="CA877" s="24"/>
      <c r="CB877" s="24"/>
      <c r="CC877" s="24"/>
      <c r="CD877" s="24"/>
      <c r="CF877" s="416"/>
      <c r="CG877" s="416"/>
      <c r="CH877" s="416"/>
      <c r="CI877" s="416"/>
      <c r="CK877" s="24"/>
      <c r="CL877" s="24"/>
      <c r="CM877" s="24"/>
      <c r="CN877" s="24"/>
      <c r="CO877" s="24"/>
      <c r="CP877" s="24"/>
      <c r="CQ877" s="24"/>
      <c r="CR877" s="24"/>
      <c r="CS877" s="24"/>
      <c r="CT877" s="474"/>
      <c r="CU877" s="24"/>
      <c r="CV877" s="24"/>
      <c r="CW877" s="24"/>
      <c r="CX877" s="475"/>
      <c r="CY877" s="475"/>
      <c r="CZ877" s="475"/>
      <c r="DA877" s="475"/>
    </row>
    <row r="878" spans="1:105">
      <c r="A878" s="11"/>
      <c r="B878" s="24"/>
      <c r="C878" s="24"/>
      <c r="D878" s="24"/>
      <c r="E878" s="24"/>
      <c r="F878" s="48"/>
      <c r="G878" s="24"/>
      <c r="H878" s="49"/>
      <c r="I878" s="24"/>
      <c r="J878" s="24"/>
      <c r="K878" s="24"/>
      <c r="L878" s="24"/>
      <c r="M878" s="24"/>
      <c r="N878" s="24"/>
      <c r="O878" s="24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4"/>
      <c r="AA878" s="24"/>
      <c r="AB878" s="24"/>
      <c r="AC878" s="24"/>
      <c r="AD878" s="136"/>
      <c r="AE878" s="136"/>
      <c r="AF878" s="24"/>
      <c r="AG878" s="24"/>
      <c r="AH878" s="24"/>
      <c r="AI878" s="24"/>
      <c r="AJ878" s="24"/>
      <c r="AK878" s="24"/>
      <c r="AL878" s="180"/>
      <c r="AM878" s="24"/>
      <c r="AN878" s="24"/>
      <c r="AO878" s="24"/>
      <c r="AP878" s="29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4"/>
      <c r="BD878" s="24"/>
      <c r="BE878" s="24"/>
      <c r="BF878" s="24"/>
      <c r="BG878" s="24"/>
      <c r="BH878" s="24"/>
      <c r="BI878" s="24"/>
      <c r="BJ878" s="24"/>
      <c r="BK878" s="24"/>
      <c r="BL878" s="24"/>
      <c r="BM878" s="24"/>
      <c r="BN878" s="24"/>
      <c r="BO878" s="24"/>
      <c r="BP878" s="24"/>
      <c r="BQ878" s="24"/>
      <c r="BR878" s="24"/>
      <c r="BS878" s="24"/>
      <c r="BT878" s="24"/>
      <c r="BU878" s="24"/>
      <c r="BV878" s="24"/>
      <c r="BW878" s="24"/>
      <c r="BX878" s="24"/>
      <c r="BY878" s="24"/>
      <c r="BZ878" s="24"/>
      <c r="CA878" s="24"/>
      <c r="CB878" s="24"/>
      <c r="CC878" s="24"/>
      <c r="CD878" s="24"/>
      <c r="CF878" s="416"/>
      <c r="CG878" s="416"/>
      <c r="CH878" s="416"/>
      <c r="CI878" s="416"/>
      <c r="CK878" s="24"/>
      <c r="CL878" s="24"/>
      <c r="CM878" s="24"/>
      <c r="CN878" s="24"/>
      <c r="CO878" s="24"/>
      <c r="CP878" s="24"/>
      <c r="CQ878" s="24"/>
      <c r="CR878" s="24"/>
      <c r="CS878" s="24"/>
      <c r="CT878" s="474"/>
      <c r="CU878" s="24"/>
      <c r="CV878" s="24"/>
      <c r="CW878" s="24"/>
      <c r="CX878" s="475"/>
      <c r="CY878" s="475"/>
      <c r="CZ878" s="475"/>
      <c r="DA878" s="475"/>
    </row>
    <row r="879" spans="1:105">
      <c r="A879" s="11"/>
      <c r="B879" s="24"/>
      <c r="C879" s="24"/>
      <c r="D879" s="24"/>
      <c r="E879" s="24"/>
      <c r="F879" s="48"/>
      <c r="G879" s="24"/>
      <c r="H879" s="49"/>
      <c r="I879" s="24"/>
      <c r="J879" s="24"/>
      <c r="K879" s="24"/>
      <c r="L879" s="24"/>
      <c r="M879" s="24"/>
      <c r="N879" s="24"/>
      <c r="O879" s="24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4"/>
      <c r="AA879" s="24"/>
      <c r="AB879" s="24"/>
      <c r="AC879" s="24"/>
      <c r="AD879" s="136"/>
      <c r="AE879" s="136"/>
      <c r="AF879" s="24"/>
      <c r="AG879" s="24"/>
      <c r="AH879" s="24"/>
      <c r="AI879" s="24"/>
      <c r="AJ879" s="24"/>
      <c r="AK879" s="24"/>
      <c r="AL879" s="180"/>
      <c r="AM879" s="24"/>
      <c r="AN879" s="24"/>
      <c r="AO879" s="24"/>
      <c r="AP879" s="29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4"/>
      <c r="BD879" s="24"/>
      <c r="BE879" s="24"/>
      <c r="BF879" s="24"/>
      <c r="BG879" s="24"/>
      <c r="BH879" s="24"/>
      <c r="BI879" s="24"/>
      <c r="BJ879" s="24"/>
      <c r="BK879" s="24"/>
      <c r="BL879" s="24"/>
      <c r="BM879" s="24"/>
      <c r="BN879" s="24"/>
      <c r="BO879" s="24"/>
      <c r="BP879" s="24"/>
      <c r="BQ879" s="24"/>
      <c r="BR879" s="24"/>
      <c r="BS879" s="24"/>
      <c r="BT879" s="24"/>
      <c r="BU879" s="24"/>
      <c r="BV879" s="24"/>
      <c r="BW879" s="24"/>
      <c r="BX879" s="24"/>
      <c r="BY879" s="24"/>
      <c r="BZ879" s="24"/>
      <c r="CA879" s="24"/>
      <c r="CB879" s="24"/>
      <c r="CC879" s="24"/>
      <c r="CD879" s="24"/>
      <c r="CF879" s="416"/>
      <c r="CG879" s="416"/>
      <c r="CH879" s="416"/>
      <c r="CI879" s="416"/>
      <c r="CK879" s="24"/>
      <c r="CL879" s="24"/>
      <c r="CM879" s="24"/>
      <c r="CN879" s="24"/>
      <c r="CO879" s="24"/>
      <c r="CP879" s="24"/>
      <c r="CQ879" s="24"/>
      <c r="CR879" s="24"/>
      <c r="CS879" s="24"/>
      <c r="CT879" s="474"/>
      <c r="CU879" s="24"/>
      <c r="CV879" s="24"/>
      <c r="CW879" s="24"/>
      <c r="CX879" s="475"/>
      <c r="CY879" s="475"/>
      <c r="CZ879" s="475"/>
      <c r="DA879" s="475"/>
    </row>
    <row r="880" spans="1:105">
      <c r="A880" s="11"/>
      <c r="B880" s="24"/>
      <c r="C880" s="24"/>
      <c r="D880" s="24"/>
      <c r="E880" s="24"/>
      <c r="F880" s="48"/>
      <c r="G880" s="24"/>
      <c r="H880" s="49"/>
      <c r="I880" s="24"/>
      <c r="J880" s="24"/>
      <c r="K880" s="24"/>
      <c r="L880" s="24"/>
      <c r="M880" s="24"/>
      <c r="N880" s="24"/>
      <c r="O880" s="24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4"/>
      <c r="AA880" s="24"/>
      <c r="AB880" s="24"/>
      <c r="AC880" s="24"/>
      <c r="AD880" s="136"/>
      <c r="AE880" s="136"/>
      <c r="AF880" s="24"/>
      <c r="AG880" s="24"/>
      <c r="AH880" s="24"/>
      <c r="AI880" s="24"/>
      <c r="AJ880" s="24"/>
      <c r="AK880" s="24"/>
      <c r="AL880" s="180"/>
      <c r="AM880" s="24"/>
      <c r="AN880" s="24"/>
      <c r="AO880" s="24"/>
      <c r="AP880" s="29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4"/>
      <c r="BD880" s="24"/>
      <c r="BE880" s="24"/>
      <c r="BF880" s="24"/>
      <c r="BG880" s="24"/>
      <c r="BH880" s="24"/>
      <c r="BI880" s="24"/>
      <c r="BJ880" s="24"/>
      <c r="BK880" s="24"/>
      <c r="BL880" s="24"/>
      <c r="BM880" s="24"/>
      <c r="BN880" s="24"/>
      <c r="BO880" s="24"/>
      <c r="BP880" s="24"/>
      <c r="BQ880" s="24"/>
      <c r="BR880" s="24"/>
      <c r="BS880" s="24"/>
      <c r="BT880" s="24"/>
      <c r="BU880" s="24"/>
      <c r="BV880" s="24"/>
      <c r="BW880" s="24"/>
      <c r="BX880" s="24"/>
      <c r="BY880" s="24"/>
      <c r="BZ880" s="24"/>
      <c r="CA880" s="24"/>
      <c r="CB880" s="24"/>
      <c r="CC880" s="24"/>
      <c r="CD880" s="24"/>
      <c r="CF880" s="416"/>
      <c r="CG880" s="416"/>
      <c r="CH880" s="416"/>
      <c r="CI880" s="416"/>
      <c r="CK880" s="24"/>
      <c r="CL880" s="24"/>
      <c r="CM880" s="24"/>
      <c r="CN880" s="24"/>
      <c r="CO880" s="24"/>
      <c r="CP880" s="24"/>
      <c r="CQ880" s="24"/>
      <c r="CR880" s="24"/>
      <c r="CS880" s="24"/>
      <c r="CT880" s="474"/>
      <c r="CU880" s="24"/>
      <c r="CV880" s="24"/>
      <c r="CW880" s="24"/>
      <c r="CX880" s="475"/>
      <c r="CY880" s="475"/>
      <c r="CZ880" s="475"/>
      <c r="DA880" s="475"/>
    </row>
    <row r="881" spans="1:105">
      <c r="A881" s="11"/>
      <c r="B881" s="24"/>
      <c r="C881" s="24"/>
      <c r="D881" s="24"/>
      <c r="E881" s="24"/>
      <c r="F881" s="48"/>
      <c r="G881" s="24"/>
      <c r="H881" s="49"/>
      <c r="I881" s="24"/>
      <c r="J881" s="24"/>
      <c r="K881" s="24"/>
      <c r="L881" s="24"/>
      <c r="M881" s="24"/>
      <c r="N881" s="24"/>
      <c r="O881" s="24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4"/>
      <c r="AA881" s="24"/>
      <c r="AB881" s="24"/>
      <c r="AC881" s="24"/>
      <c r="AD881" s="136"/>
      <c r="AE881" s="136"/>
      <c r="AF881" s="24"/>
      <c r="AG881" s="24"/>
      <c r="AH881" s="24"/>
      <c r="AI881" s="24"/>
      <c r="AJ881" s="24"/>
      <c r="AK881" s="24"/>
      <c r="AL881" s="180"/>
      <c r="AM881" s="24"/>
      <c r="AN881" s="24"/>
      <c r="AO881" s="24"/>
      <c r="AP881" s="29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  <c r="BR881" s="24"/>
      <c r="BS881" s="24"/>
      <c r="BT881" s="24"/>
      <c r="BU881" s="24"/>
      <c r="BV881" s="24"/>
      <c r="BW881" s="24"/>
      <c r="BX881" s="24"/>
      <c r="BY881" s="24"/>
      <c r="BZ881" s="24"/>
      <c r="CA881" s="24"/>
      <c r="CB881" s="24"/>
      <c r="CC881" s="24"/>
      <c r="CD881" s="24"/>
      <c r="CF881" s="416"/>
      <c r="CG881" s="416"/>
      <c r="CH881" s="416"/>
      <c r="CI881" s="416"/>
      <c r="CK881" s="24"/>
      <c r="CL881" s="24"/>
      <c r="CM881" s="24"/>
      <c r="CN881" s="24"/>
      <c r="CO881" s="24"/>
      <c r="CP881" s="24"/>
      <c r="CQ881" s="24"/>
      <c r="CR881" s="24"/>
      <c r="CS881" s="24"/>
      <c r="CT881" s="474"/>
      <c r="CU881" s="24"/>
      <c r="CV881" s="24"/>
      <c r="CW881" s="24"/>
      <c r="CX881" s="475"/>
      <c r="CY881" s="475"/>
      <c r="CZ881" s="475"/>
      <c r="DA881" s="475"/>
    </row>
    <row r="882" spans="1:105">
      <c r="A882" s="11"/>
      <c r="B882" s="24"/>
      <c r="C882" s="24"/>
      <c r="D882" s="24"/>
      <c r="E882" s="24"/>
      <c r="F882" s="48"/>
      <c r="G882" s="24"/>
      <c r="H882" s="49"/>
      <c r="I882" s="24"/>
      <c r="J882" s="24"/>
      <c r="K882" s="24"/>
      <c r="L882" s="24"/>
      <c r="M882" s="24"/>
      <c r="N882" s="24"/>
      <c r="O882" s="24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4"/>
      <c r="AA882" s="24"/>
      <c r="AB882" s="24"/>
      <c r="AC882" s="24"/>
      <c r="AD882" s="136"/>
      <c r="AE882" s="136"/>
      <c r="AF882" s="24"/>
      <c r="AG882" s="24"/>
      <c r="AH882" s="24"/>
      <c r="AI882" s="24"/>
      <c r="AJ882" s="24"/>
      <c r="AK882" s="24"/>
      <c r="AL882" s="180"/>
      <c r="AM882" s="24"/>
      <c r="AN882" s="24"/>
      <c r="AO882" s="24"/>
      <c r="AP882" s="29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4"/>
      <c r="BD882" s="24"/>
      <c r="BE882" s="24"/>
      <c r="BF882" s="24"/>
      <c r="BG882" s="24"/>
      <c r="BH882" s="24"/>
      <c r="BI882" s="24"/>
      <c r="BJ882" s="24"/>
      <c r="BK882" s="24"/>
      <c r="BL882" s="24"/>
      <c r="BM882" s="24"/>
      <c r="BN882" s="24"/>
      <c r="BO882" s="24"/>
      <c r="BP882" s="24"/>
      <c r="BQ882" s="24"/>
      <c r="BR882" s="24"/>
      <c r="BS882" s="24"/>
      <c r="BT882" s="24"/>
      <c r="BU882" s="24"/>
      <c r="BV882" s="24"/>
      <c r="BW882" s="24"/>
      <c r="BX882" s="24"/>
      <c r="BY882" s="24"/>
      <c r="BZ882" s="24"/>
      <c r="CA882" s="24"/>
      <c r="CB882" s="24"/>
      <c r="CC882" s="24"/>
      <c r="CD882" s="24"/>
      <c r="CF882" s="416"/>
      <c r="CG882" s="416"/>
      <c r="CH882" s="416"/>
      <c r="CI882" s="416"/>
      <c r="CK882" s="24"/>
      <c r="CL882" s="24"/>
      <c r="CM882" s="24"/>
      <c r="CN882" s="24"/>
      <c r="CO882" s="24"/>
      <c r="CP882" s="24"/>
      <c r="CQ882" s="24"/>
      <c r="CR882" s="24"/>
      <c r="CS882" s="24"/>
      <c r="CT882" s="474"/>
      <c r="CU882" s="24"/>
      <c r="CV882" s="24"/>
      <c r="CW882" s="24"/>
      <c r="CX882" s="475"/>
      <c r="CY882" s="475"/>
      <c r="CZ882" s="475"/>
      <c r="DA882" s="475"/>
    </row>
    <row r="883" spans="1:105">
      <c r="A883" s="11"/>
      <c r="B883" s="24"/>
      <c r="C883" s="24"/>
      <c r="D883" s="24"/>
      <c r="E883" s="24"/>
      <c r="F883" s="48"/>
      <c r="G883" s="24"/>
      <c r="H883" s="49"/>
      <c r="I883" s="24"/>
      <c r="J883" s="24"/>
      <c r="K883" s="24"/>
      <c r="L883" s="24"/>
      <c r="M883" s="24"/>
      <c r="N883" s="24"/>
      <c r="O883" s="24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4"/>
      <c r="AA883" s="24"/>
      <c r="AB883" s="24"/>
      <c r="AC883" s="24"/>
      <c r="AD883" s="136"/>
      <c r="AE883" s="136"/>
      <c r="AF883" s="24"/>
      <c r="AG883" s="24"/>
      <c r="AH883" s="24"/>
      <c r="AI883" s="24"/>
      <c r="AJ883" s="24"/>
      <c r="AK883" s="24"/>
      <c r="AL883" s="180"/>
      <c r="AM883" s="24"/>
      <c r="AN883" s="24"/>
      <c r="AO883" s="24"/>
      <c r="AP883" s="29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  <c r="BC883" s="24"/>
      <c r="BD883" s="24"/>
      <c r="BE883" s="24"/>
      <c r="BF883" s="24"/>
      <c r="BG883" s="24"/>
      <c r="BH883" s="24"/>
      <c r="BI883" s="24"/>
      <c r="BJ883" s="24"/>
      <c r="BK883" s="24"/>
      <c r="BL883" s="24"/>
      <c r="BM883" s="24"/>
      <c r="BN883" s="24"/>
      <c r="BO883" s="24"/>
      <c r="BP883" s="24"/>
      <c r="BQ883" s="24"/>
      <c r="BR883" s="24"/>
      <c r="BS883" s="24"/>
      <c r="BT883" s="24"/>
      <c r="BU883" s="24"/>
      <c r="BV883" s="24"/>
      <c r="BW883" s="24"/>
      <c r="BX883" s="24"/>
      <c r="BY883" s="24"/>
      <c r="BZ883" s="24"/>
      <c r="CA883" s="24"/>
      <c r="CB883" s="24"/>
      <c r="CC883" s="24"/>
      <c r="CD883" s="24"/>
      <c r="CF883" s="416"/>
      <c r="CG883" s="416"/>
      <c r="CH883" s="416"/>
      <c r="CI883" s="416"/>
      <c r="CK883" s="24"/>
      <c r="CL883" s="24"/>
      <c r="CM883" s="24"/>
      <c r="CN883" s="24"/>
      <c r="CO883" s="24"/>
      <c r="CP883" s="24"/>
      <c r="CQ883" s="24"/>
      <c r="CR883" s="24"/>
      <c r="CS883" s="24"/>
      <c r="CT883" s="474"/>
      <c r="CU883" s="24"/>
      <c r="CV883" s="24"/>
      <c r="CW883" s="24"/>
      <c r="CX883" s="475"/>
      <c r="CY883" s="475"/>
      <c r="CZ883" s="475"/>
      <c r="DA883" s="475"/>
    </row>
    <row r="884" spans="1:105">
      <c r="A884" s="11"/>
      <c r="B884" s="24"/>
      <c r="C884" s="24"/>
      <c r="D884" s="24"/>
      <c r="E884" s="24"/>
      <c r="F884" s="48"/>
      <c r="G884" s="24"/>
      <c r="H884" s="49"/>
      <c r="I884" s="24"/>
      <c r="J884" s="24"/>
      <c r="K884" s="24"/>
      <c r="L884" s="24"/>
      <c r="M884" s="24"/>
      <c r="N884" s="24"/>
      <c r="O884" s="24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4"/>
      <c r="AA884" s="24"/>
      <c r="AB884" s="24"/>
      <c r="AC884" s="24"/>
      <c r="AD884" s="136"/>
      <c r="AE884" s="136"/>
      <c r="AF884" s="24"/>
      <c r="AG884" s="24"/>
      <c r="AH884" s="24"/>
      <c r="AI884" s="24"/>
      <c r="AJ884" s="24"/>
      <c r="AK884" s="24"/>
      <c r="AL884" s="180"/>
      <c r="AM884" s="24"/>
      <c r="AN884" s="24"/>
      <c r="AO884" s="24"/>
      <c r="AP884" s="29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4"/>
      <c r="BD884" s="24"/>
      <c r="BE884" s="24"/>
      <c r="BF884" s="24"/>
      <c r="BG884" s="24"/>
      <c r="BH884" s="24"/>
      <c r="BI884" s="24"/>
      <c r="BJ884" s="24"/>
      <c r="BK884" s="24"/>
      <c r="BL884" s="24"/>
      <c r="BM884" s="24"/>
      <c r="BN884" s="24"/>
      <c r="BO884" s="24"/>
      <c r="BP884" s="24"/>
      <c r="BQ884" s="24"/>
      <c r="BR884" s="24"/>
      <c r="BS884" s="24"/>
      <c r="BT884" s="24"/>
      <c r="BU884" s="24"/>
      <c r="BV884" s="24"/>
      <c r="BW884" s="24"/>
      <c r="BX884" s="24"/>
      <c r="BY884" s="24"/>
      <c r="BZ884" s="24"/>
      <c r="CA884" s="24"/>
      <c r="CB884" s="24"/>
      <c r="CC884" s="24"/>
      <c r="CD884" s="24"/>
      <c r="CF884" s="416"/>
      <c r="CG884" s="416"/>
      <c r="CH884" s="416"/>
      <c r="CI884" s="416"/>
      <c r="CK884" s="24"/>
      <c r="CL884" s="24"/>
      <c r="CM884" s="24"/>
      <c r="CN884" s="24"/>
      <c r="CO884" s="24"/>
      <c r="CP884" s="24"/>
      <c r="CQ884" s="24"/>
      <c r="CR884" s="24"/>
      <c r="CS884" s="24"/>
      <c r="CT884" s="474"/>
      <c r="CU884" s="24"/>
      <c r="CV884" s="24"/>
      <c r="CW884" s="24"/>
      <c r="CX884" s="475"/>
      <c r="CY884" s="475"/>
      <c r="CZ884" s="475"/>
      <c r="DA884" s="475"/>
    </row>
    <row r="885" spans="1:105">
      <c r="A885" s="11"/>
      <c r="B885" s="24"/>
      <c r="C885" s="24"/>
      <c r="D885" s="24"/>
      <c r="E885" s="24"/>
      <c r="F885" s="48"/>
      <c r="G885" s="24"/>
      <c r="H885" s="49"/>
      <c r="I885" s="24"/>
      <c r="J885" s="24"/>
      <c r="K885" s="24"/>
      <c r="L885" s="24"/>
      <c r="M885" s="24"/>
      <c r="N885" s="24"/>
      <c r="O885" s="24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4"/>
      <c r="AA885" s="24"/>
      <c r="AB885" s="24"/>
      <c r="AC885" s="24"/>
      <c r="AD885" s="136"/>
      <c r="AE885" s="136"/>
      <c r="AF885" s="24"/>
      <c r="AG885" s="24"/>
      <c r="AH885" s="24"/>
      <c r="AI885" s="24"/>
      <c r="AJ885" s="24"/>
      <c r="AK885" s="24"/>
      <c r="AL885" s="180"/>
      <c r="AM885" s="24"/>
      <c r="AN885" s="24"/>
      <c r="AO885" s="24"/>
      <c r="AP885" s="29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4"/>
      <c r="BD885" s="24"/>
      <c r="BE885" s="24"/>
      <c r="BF885" s="24"/>
      <c r="BG885" s="24"/>
      <c r="BH885" s="24"/>
      <c r="BI885" s="24"/>
      <c r="BJ885" s="24"/>
      <c r="BK885" s="24"/>
      <c r="BL885" s="24"/>
      <c r="BM885" s="24"/>
      <c r="BN885" s="24"/>
      <c r="BO885" s="24"/>
      <c r="BP885" s="24"/>
      <c r="BQ885" s="24"/>
      <c r="BR885" s="24"/>
      <c r="BS885" s="24"/>
      <c r="BT885" s="24"/>
      <c r="BU885" s="24"/>
      <c r="BV885" s="24"/>
      <c r="BW885" s="24"/>
      <c r="BX885" s="24"/>
      <c r="BY885" s="24"/>
      <c r="BZ885" s="24"/>
      <c r="CA885" s="24"/>
      <c r="CB885" s="24"/>
      <c r="CC885" s="24"/>
      <c r="CD885" s="24"/>
      <c r="CF885" s="416"/>
      <c r="CG885" s="416"/>
      <c r="CH885" s="416"/>
      <c r="CI885" s="416"/>
      <c r="CK885" s="24"/>
      <c r="CL885" s="24"/>
      <c r="CM885" s="24"/>
      <c r="CN885" s="24"/>
      <c r="CO885" s="24"/>
      <c r="CP885" s="24"/>
      <c r="CQ885" s="24"/>
      <c r="CR885" s="24"/>
      <c r="CS885" s="24"/>
      <c r="CT885" s="474"/>
      <c r="CU885" s="24"/>
      <c r="CV885" s="24"/>
      <c r="CW885" s="24"/>
      <c r="CX885" s="475"/>
      <c r="CY885" s="475"/>
      <c r="CZ885" s="475"/>
      <c r="DA885" s="475"/>
    </row>
    <row r="886" spans="1:105">
      <c r="A886" s="11"/>
      <c r="B886" s="24"/>
      <c r="C886" s="24"/>
      <c r="D886" s="24"/>
      <c r="E886" s="24"/>
      <c r="F886" s="48"/>
      <c r="G886" s="24"/>
      <c r="H886" s="49"/>
      <c r="I886" s="24"/>
      <c r="J886" s="24"/>
      <c r="K886" s="24"/>
      <c r="L886" s="24"/>
      <c r="M886" s="24"/>
      <c r="N886" s="24"/>
      <c r="O886" s="24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4"/>
      <c r="AA886" s="24"/>
      <c r="AB886" s="24"/>
      <c r="AC886" s="24"/>
      <c r="AD886" s="136"/>
      <c r="AE886" s="136"/>
      <c r="AF886" s="24"/>
      <c r="AG886" s="24"/>
      <c r="AH886" s="24"/>
      <c r="AI886" s="24"/>
      <c r="AJ886" s="24"/>
      <c r="AK886" s="24"/>
      <c r="AL886" s="180"/>
      <c r="AM886" s="24"/>
      <c r="AN886" s="24"/>
      <c r="AO886" s="24"/>
      <c r="AP886" s="29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  <c r="BA886" s="24"/>
      <c r="BB886" s="24"/>
      <c r="BC886" s="24"/>
      <c r="BD886" s="24"/>
      <c r="BE886" s="24"/>
      <c r="BF886" s="24"/>
      <c r="BG886" s="24"/>
      <c r="BH886" s="24"/>
      <c r="BI886" s="24"/>
      <c r="BJ886" s="24"/>
      <c r="BK886" s="24"/>
      <c r="BL886" s="24"/>
      <c r="BM886" s="24"/>
      <c r="BN886" s="24"/>
      <c r="BO886" s="24"/>
      <c r="BP886" s="24"/>
      <c r="BQ886" s="24"/>
      <c r="BR886" s="24"/>
      <c r="BS886" s="24"/>
      <c r="BT886" s="24"/>
      <c r="BU886" s="24"/>
      <c r="BV886" s="24"/>
      <c r="BW886" s="24"/>
      <c r="BX886" s="24"/>
      <c r="BY886" s="24"/>
      <c r="BZ886" s="24"/>
      <c r="CA886" s="24"/>
      <c r="CB886" s="24"/>
      <c r="CC886" s="24"/>
      <c r="CD886" s="24"/>
      <c r="CF886" s="416"/>
      <c r="CG886" s="416"/>
      <c r="CH886" s="416"/>
      <c r="CI886" s="416"/>
      <c r="CK886" s="24"/>
      <c r="CL886" s="24"/>
      <c r="CM886" s="24"/>
      <c r="CN886" s="24"/>
      <c r="CO886" s="24"/>
      <c r="CP886" s="24"/>
      <c r="CQ886" s="24"/>
      <c r="CR886" s="24"/>
      <c r="CS886" s="24"/>
      <c r="CT886" s="474"/>
      <c r="CU886" s="24"/>
      <c r="CV886" s="24"/>
      <c r="CW886" s="24"/>
      <c r="CX886" s="475"/>
      <c r="CY886" s="475"/>
      <c r="CZ886" s="475"/>
      <c r="DA886" s="475"/>
    </row>
    <row r="887" spans="1:105">
      <c r="A887" s="11"/>
      <c r="B887" s="24"/>
      <c r="C887" s="24"/>
      <c r="D887" s="24"/>
      <c r="E887" s="24"/>
      <c r="F887" s="48"/>
      <c r="G887" s="24"/>
      <c r="H887" s="49"/>
      <c r="I887" s="24"/>
      <c r="J887" s="24"/>
      <c r="K887" s="24"/>
      <c r="L887" s="24"/>
      <c r="M887" s="24"/>
      <c r="N887" s="24"/>
      <c r="O887" s="24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4"/>
      <c r="AA887" s="24"/>
      <c r="AB887" s="24"/>
      <c r="AC887" s="24"/>
      <c r="AD887" s="136"/>
      <c r="AE887" s="136"/>
      <c r="AF887" s="24"/>
      <c r="AG887" s="24"/>
      <c r="AH887" s="24"/>
      <c r="AI887" s="24"/>
      <c r="AJ887" s="24"/>
      <c r="AK887" s="24"/>
      <c r="AL887" s="180"/>
      <c r="AM887" s="24"/>
      <c r="AN887" s="24"/>
      <c r="AO887" s="24"/>
      <c r="AP887" s="29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4"/>
      <c r="BD887" s="24"/>
      <c r="BE887" s="24"/>
      <c r="BF887" s="24"/>
      <c r="BG887" s="24"/>
      <c r="BH887" s="24"/>
      <c r="BI887" s="24"/>
      <c r="BJ887" s="24"/>
      <c r="BK887" s="24"/>
      <c r="BL887" s="24"/>
      <c r="BM887" s="24"/>
      <c r="BN887" s="24"/>
      <c r="BO887" s="24"/>
      <c r="BP887" s="24"/>
      <c r="BQ887" s="24"/>
      <c r="BR887" s="24"/>
      <c r="BS887" s="24"/>
      <c r="BT887" s="24"/>
      <c r="BU887" s="24"/>
      <c r="BV887" s="24"/>
      <c r="BW887" s="24"/>
      <c r="BX887" s="24"/>
      <c r="BY887" s="24"/>
      <c r="BZ887" s="24"/>
      <c r="CA887" s="24"/>
      <c r="CB887" s="24"/>
      <c r="CC887" s="24"/>
      <c r="CD887" s="24"/>
      <c r="CF887" s="416"/>
      <c r="CG887" s="416"/>
      <c r="CH887" s="416"/>
      <c r="CI887" s="416"/>
      <c r="CK887" s="24"/>
      <c r="CL887" s="24"/>
      <c r="CM887" s="24"/>
      <c r="CN887" s="24"/>
      <c r="CO887" s="24"/>
      <c r="CP887" s="24"/>
      <c r="CQ887" s="24"/>
      <c r="CR887" s="24"/>
      <c r="CS887" s="24"/>
      <c r="CT887" s="474"/>
      <c r="CU887" s="24"/>
      <c r="CV887" s="24"/>
      <c r="CW887" s="24"/>
      <c r="CX887" s="475"/>
      <c r="CY887" s="475"/>
      <c r="CZ887" s="475"/>
      <c r="DA887" s="475"/>
    </row>
    <row r="888" spans="1:105">
      <c r="A888" s="11"/>
      <c r="B888" s="24"/>
      <c r="C888" s="24"/>
      <c r="D888" s="24"/>
      <c r="E888" s="24"/>
      <c r="F888" s="48"/>
      <c r="G888" s="24"/>
      <c r="H888" s="49"/>
      <c r="I888" s="24"/>
      <c r="J888" s="24"/>
      <c r="K888" s="24"/>
      <c r="L888" s="24"/>
      <c r="M888" s="24"/>
      <c r="N888" s="24"/>
      <c r="O888" s="24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4"/>
      <c r="AA888" s="24"/>
      <c r="AB888" s="24"/>
      <c r="AC888" s="24"/>
      <c r="AD888" s="136"/>
      <c r="AE888" s="136"/>
      <c r="AF888" s="24"/>
      <c r="AG888" s="24"/>
      <c r="AH888" s="24"/>
      <c r="AI888" s="24"/>
      <c r="AJ888" s="24"/>
      <c r="AK888" s="24"/>
      <c r="AL888" s="180"/>
      <c r="AM888" s="24"/>
      <c r="AN888" s="24"/>
      <c r="AO888" s="24"/>
      <c r="AP888" s="29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4"/>
      <c r="BD888" s="24"/>
      <c r="BE888" s="24"/>
      <c r="BF888" s="24"/>
      <c r="BG888" s="24"/>
      <c r="BH888" s="24"/>
      <c r="BI888" s="24"/>
      <c r="BJ888" s="24"/>
      <c r="BK888" s="24"/>
      <c r="BL888" s="24"/>
      <c r="BM888" s="24"/>
      <c r="BN888" s="24"/>
      <c r="BO888" s="24"/>
      <c r="BP888" s="24"/>
      <c r="BQ888" s="24"/>
      <c r="BR888" s="24"/>
      <c r="BS888" s="24"/>
      <c r="BT888" s="24"/>
      <c r="BU888" s="24"/>
      <c r="BV888" s="24"/>
      <c r="BW888" s="24"/>
      <c r="BX888" s="24"/>
      <c r="BY888" s="24"/>
      <c r="BZ888" s="24"/>
      <c r="CA888" s="24"/>
      <c r="CB888" s="24"/>
      <c r="CC888" s="24"/>
      <c r="CD888" s="24"/>
      <c r="CF888" s="416"/>
      <c r="CG888" s="416"/>
      <c r="CH888" s="416"/>
      <c r="CI888" s="416"/>
      <c r="CK888" s="24"/>
      <c r="CL888" s="24"/>
      <c r="CM888" s="24"/>
      <c r="CN888" s="24"/>
      <c r="CO888" s="24"/>
      <c r="CP888" s="24"/>
      <c r="CQ888" s="24"/>
      <c r="CR888" s="24"/>
      <c r="CS888" s="24"/>
      <c r="CT888" s="474"/>
      <c r="CU888" s="24"/>
      <c r="CV888" s="24"/>
      <c r="CW888" s="24"/>
      <c r="CX888" s="475"/>
      <c r="CY888" s="475"/>
      <c r="CZ888" s="475"/>
      <c r="DA888" s="475"/>
    </row>
    <row r="889" spans="1:105">
      <c r="A889" s="11"/>
      <c r="B889" s="24"/>
      <c r="C889" s="24"/>
      <c r="D889" s="24"/>
      <c r="E889" s="24"/>
      <c r="F889" s="48"/>
      <c r="G889" s="24"/>
      <c r="H889" s="49"/>
      <c r="I889" s="24"/>
      <c r="J889" s="24"/>
      <c r="K889" s="24"/>
      <c r="L889" s="24"/>
      <c r="M889" s="24"/>
      <c r="N889" s="24"/>
      <c r="O889" s="24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4"/>
      <c r="AA889" s="24"/>
      <c r="AB889" s="24"/>
      <c r="AC889" s="24"/>
      <c r="AD889" s="136"/>
      <c r="AE889" s="136"/>
      <c r="AF889" s="24"/>
      <c r="AG889" s="24"/>
      <c r="AH889" s="24"/>
      <c r="AI889" s="24"/>
      <c r="AJ889" s="24"/>
      <c r="AK889" s="24"/>
      <c r="AL889" s="180"/>
      <c r="AM889" s="24"/>
      <c r="AN889" s="24"/>
      <c r="AO889" s="24"/>
      <c r="AP889" s="29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4"/>
      <c r="BD889" s="24"/>
      <c r="BE889" s="24"/>
      <c r="BF889" s="24"/>
      <c r="BG889" s="24"/>
      <c r="BH889" s="24"/>
      <c r="BI889" s="24"/>
      <c r="BJ889" s="24"/>
      <c r="BK889" s="24"/>
      <c r="BL889" s="24"/>
      <c r="BM889" s="24"/>
      <c r="BN889" s="24"/>
      <c r="BO889" s="24"/>
      <c r="BP889" s="24"/>
      <c r="BQ889" s="24"/>
      <c r="BR889" s="24"/>
      <c r="BS889" s="24"/>
      <c r="BT889" s="24"/>
      <c r="BU889" s="24"/>
      <c r="BV889" s="24"/>
      <c r="BW889" s="24"/>
      <c r="BX889" s="24"/>
      <c r="BY889" s="24"/>
      <c r="BZ889" s="24"/>
      <c r="CA889" s="24"/>
      <c r="CB889" s="24"/>
      <c r="CC889" s="24"/>
      <c r="CD889" s="24"/>
      <c r="CF889" s="416"/>
      <c r="CG889" s="416"/>
      <c r="CH889" s="416"/>
      <c r="CI889" s="416"/>
      <c r="CK889" s="24"/>
      <c r="CL889" s="24"/>
      <c r="CM889" s="24"/>
      <c r="CN889" s="24"/>
      <c r="CO889" s="24"/>
      <c r="CP889" s="24"/>
      <c r="CQ889" s="24"/>
      <c r="CR889" s="24"/>
      <c r="CS889" s="24"/>
      <c r="CT889" s="474"/>
      <c r="CU889" s="24"/>
      <c r="CV889" s="24"/>
      <c r="CW889" s="24"/>
      <c r="CX889" s="475"/>
      <c r="CY889" s="475"/>
      <c r="CZ889" s="475"/>
      <c r="DA889" s="475"/>
    </row>
    <row r="890" spans="1:105">
      <c r="A890" s="11"/>
      <c r="B890" s="24"/>
      <c r="C890" s="24"/>
      <c r="D890" s="24"/>
      <c r="E890" s="24"/>
      <c r="F890" s="48"/>
      <c r="G890" s="24"/>
      <c r="H890" s="49"/>
      <c r="I890" s="24"/>
      <c r="J890" s="24"/>
      <c r="K890" s="24"/>
      <c r="L890" s="24"/>
      <c r="M890" s="24"/>
      <c r="N890" s="24"/>
      <c r="O890" s="24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4"/>
      <c r="AA890" s="24"/>
      <c r="AB890" s="24"/>
      <c r="AC890" s="24"/>
      <c r="AD890" s="136"/>
      <c r="AE890" s="136"/>
      <c r="AF890" s="24"/>
      <c r="AG890" s="24"/>
      <c r="AH890" s="24"/>
      <c r="AI890" s="24"/>
      <c r="AJ890" s="24"/>
      <c r="AK890" s="24"/>
      <c r="AL890" s="180"/>
      <c r="AM890" s="24"/>
      <c r="AN890" s="24"/>
      <c r="AO890" s="24"/>
      <c r="AP890" s="29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  <c r="BR890" s="24"/>
      <c r="BS890" s="24"/>
      <c r="BT890" s="24"/>
      <c r="BU890" s="24"/>
      <c r="BV890" s="24"/>
      <c r="BW890" s="24"/>
      <c r="BX890" s="24"/>
      <c r="BY890" s="24"/>
      <c r="BZ890" s="24"/>
      <c r="CA890" s="24"/>
      <c r="CB890" s="24"/>
      <c r="CC890" s="24"/>
      <c r="CD890" s="24"/>
      <c r="CF890" s="416"/>
      <c r="CG890" s="416"/>
      <c r="CH890" s="416"/>
      <c r="CI890" s="416"/>
      <c r="CK890" s="24"/>
      <c r="CL890" s="24"/>
      <c r="CM890" s="24"/>
      <c r="CN890" s="24"/>
      <c r="CO890" s="24"/>
      <c r="CP890" s="24"/>
      <c r="CQ890" s="24"/>
      <c r="CR890" s="24"/>
      <c r="CS890" s="24"/>
      <c r="CT890" s="474"/>
      <c r="CU890" s="24"/>
      <c r="CV890" s="24"/>
      <c r="CW890" s="24"/>
      <c r="CX890" s="475"/>
      <c r="CY890" s="475"/>
      <c r="CZ890" s="475"/>
      <c r="DA890" s="475"/>
    </row>
    <row r="891" spans="1:105">
      <c r="A891" s="11"/>
      <c r="B891" s="24"/>
      <c r="C891" s="24"/>
      <c r="D891" s="24"/>
      <c r="E891" s="24"/>
      <c r="F891" s="48"/>
      <c r="G891" s="24"/>
      <c r="H891" s="49"/>
      <c r="I891" s="24"/>
      <c r="J891" s="24"/>
      <c r="K891" s="24"/>
      <c r="L891" s="24"/>
      <c r="M891" s="24"/>
      <c r="N891" s="24"/>
      <c r="O891" s="24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4"/>
      <c r="AA891" s="24"/>
      <c r="AB891" s="24"/>
      <c r="AC891" s="24"/>
      <c r="AD891" s="136"/>
      <c r="AE891" s="136"/>
      <c r="AF891" s="24"/>
      <c r="AG891" s="24"/>
      <c r="AH891" s="24"/>
      <c r="AI891" s="24"/>
      <c r="AJ891" s="24"/>
      <c r="AK891" s="24"/>
      <c r="AL891" s="180"/>
      <c r="AM891" s="24"/>
      <c r="AN891" s="24"/>
      <c r="AO891" s="24"/>
      <c r="AP891" s="29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4"/>
      <c r="BD891" s="24"/>
      <c r="BE891" s="24"/>
      <c r="BF891" s="24"/>
      <c r="BG891" s="24"/>
      <c r="BH891" s="24"/>
      <c r="BI891" s="24"/>
      <c r="BJ891" s="24"/>
      <c r="BK891" s="24"/>
      <c r="BL891" s="24"/>
      <c r="BM891" s="24"/>
      <c r="BN891" s="24"/>
      <c r="BO891" s="24"/>
      <c r="BP891" s="24"/>
      <c r="BQ891" s="24"/>
      <c r="BR891" s="24"/>
      <c r="BS891" s="24"/>
      <c r="BT891" s="24"/>
      <c r="BU891" s="24"/>
      <c r="BV891" s="24"/>
      <c r="BW891" s="24"/>
      <c r="BX891" s="24"/>
      <c r="BY891" s="24"/>
      <c r="BZ891" s="24"/>
      <c r="CA891" s="24"/>
      <c r="CB891" s="24"/>
      <c r="CC891" s="24"/>
      <c r="CD891" s="24"/>
      <c r="CF891" s="416"/>
      <c r="CG891" s="416"/>
      <c r="CH891" s="416"/>
      <c r="CI891" s="416"/>
      <c r="CK891" s="24"/>
      <c r="CL891" s="24"/>
      <c r="CM891" s="24"/>
      <c r="CN891" s="24"/>
      <c r="CO891" s="24"/>
      <c r="CP891" s="24"/>
      <c r="CQ891" s="24"/>
      <c r="CR891" s="24"/>
      <c r="CS891" s="24"/>
      <c r="CT891" s="474"/>
      <c r="CU891" s="24"/>
      <c r="CV891" s="24"/>
      <c r="CW891" s="24"/>
      <c r="CX891" s="475"/>
      <c r="CY891" s="475"/>
      <c r="CZ891" s="475"/>
      <c r="DA891" s="475"/>
    </row>
    <row r="892" spans="1:105">
      <c r="A892" s="11"/>
      <c r="B892" s="24"/>
      <c r="C892" s="24"/>
      <c r="D892" s="24"/>
      <c r="E892" s="24"/>
      <c r="F892" s="48"/>
      <c r="G892" s="24"/>
      <c r="H892" s="49"/>
      <c r="I892" s="24"/>
      <c r="J892" s="24"/>
      <c r="K892" s="24"/>
      <c r="L892" s="24"/>
      <c r="M892" s="24"/>
      <c r="N892" s="24"/>
      <c r="O892" s="24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4"/>
      <c r="AA892" s="24"/>
      <c r="AB892" s="24"/>
      <c r="AC892" s="24"/>
      <c r="AD892" s="136"/>
      <c r="AE892" s="136"/>
      <c r="AF892" s="24"/>
      <c r="AG892" s="24"/>
      <c r="AH892" s="24"/>
      <c r="AI892" s="24"/>
      <c r="AJ892" s="24"/>
      <c r="AK892" s="24"/>
      <c r="AL892" s="180"/>
      <c r="AM892" s="24"/>
      <c r="AN892" s="24"/>
      <c r="AO892" s="24"/>
      <c r="AP892" s="29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E892" s="24"/>
      <c r="BF892" s="24"/>
      <c r="BG892" s="24"/>
      <c r="BH892" s="24"/>
      <c r="BI892" s="24"/>
      <c r="BJ892" s="24"/>
      <c r="BK892" s="24"/>
      <c r="BL892" s="24"/>
      <c r="BM892" s="24"/>
      <c r="BN892" s="24"/>
      <c r="BO892" s="24"/>
      <c r="BP892" s="24"/>
      <c r="BQ892" s="24"/>
      <c r="BR892" s="24"/>
      <c r="BS892" s="24"/>
      <c r="BT892" s="24"/>
      <c r="BU892" s="24"/>
      <c r="BV892" s="24"/>
      <c r="BW892" s="24"/>
      <c r="BX892" s="24"/>
      <c r="BY892" s="24"/>
      <c r="BZ892" s="24"/>
      <c r="CA892" s="24"/>
      <c r="CB892" s="24"/>
      <c r="CC892" s="24"/>
      <c r="CD892" s="24"/>
      <c r="CF892" s="416"/>
      <c r="CG892" s="416"/>
      <c r="CH892" s="416"/>
      <c r="CI892" s="416"/>
      <c r="CK892" s="24"/>
      <c r="CL892" s="24"/>
      <c r="CM892" s="24"/>
      <c r="CN892" s="24"/>
      <c r="CO892" s="24"/>
      <c r="CP892" s="24"/>
      <c r="CQ892" s="24"/>
      <c r="CR892" s="24"/>
      <c r="CS892" s="24"/>
      <c r="CT892" s="474"/>
      <c r="CU892" s="24"/>
      <c r="CV892" s="24"/>
      <c r="CW892" s="24"/>
      <c r="CX892" s="475"/>
      <c r="CY892" s="475"/>
      <c r="CZ892" s="475"/>
      <c r="DA892" s="475"/>
    </row>
    <row r="893" spans="1:105">
      <c r="A893" s="11"/>
      <c r="B893" s="24"/>
      <c r="C893" s="24"/>
      <c r="D893" s="24"/>
      <c r="E893" s="24"/>
      <c r="F893" s="48"/>
      <c r="G893" s="24"/>
      <c r="H893" s="49"/>
      <c r="I893" s="24"/>
      <c r="J893" s="24"/>
      <c r="K893" s="24"/>
      <c r="L893" s="24"/>
      <c r="M893" s="24"/>
      <c r="N893" s="24"/>
      <c r="O893" s="24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4"/>
      <c r="AA893" s="24"/>
      <c r="AB893" s="24"/>
      <c r="AC893" s="24"/>
      <c r="AD893" s="136"/>
      <c r="AE893" s="136"/>
      <c r="AF893" s="24"/>
      <c r="AG893" s="24"/>
      <c r="AH893" s="24"/>
      <c r="AI893" s="24"/>
      <c r="AJ893" s="24"/>
      <c r="AK893" s="24"/>
      <c r="AL893" s="180"/>
      <c r="AM893" s="24"/>
      <c r="AN893" s="24"/>
      <c r="AO893" s="24"/>
      <c r="AP893" s="29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4"/>
      <c r="BD893" s="24"/>
      <c r="BE893" s="24"/>
      <c r="BF893" s="24"/>
      <c r="BG893" s="24"/>
      <c r="BH893" s="24"/>
      <c r="BI893" s="24"/>
      <c r="BJ893" s="24"/>
      <c r="BK893" s="24"/>
      <c r="BL893" s="24"/>
      <c r="BM893" s="24"/>
      <c r="BN893" s="24"/>
      <c r="BO893" s="24"/>
      <c r="BP893" s="24"/>
      <c r="BQ893" s="24"/>
      <c r="BR893" s="24"/>
      <c r="BS893" s="24"/>
      <c r="BT893" s="24"/>
      <c r="BU893" s="24"/>
      <c r="BV893" s="24"/>
      <c r="BW893" s="24"/>
      <c r="BX893" s="24"/>
      <c r="BY893" s="24"/>
      <c r="BZ893" s="24"/>
      <c r="CA893" s="24"/>
      <c r="CB893" s="24"/>
      <c r="CC893" s="24"/>
      <c r="CD893" s="24"/>
      <c r="CF893" s="416"/>
      <c r="CG893" s="416"/>
      <c r="CH893" s="416"/>
      <c r="CI893" s="416"/>
      <c r="CK893" s="24"/>
      <c r="CL893" s="24"/>
      <c r="CM893" s="24"/>
      <c r="CN893" s="24"/>
      <c r="CO893" s="24"/>
      <c r="CP893" s="24"/>
      <c r="CQ893" s="24"/>
      <c r="CR893" s="24"/>
      <c r="CS893" s="24"/>
      <c r="CT893" s="474"/>
      <c r="CU893" s="24"/>
      <c r="CV893" s="24"/>
      <c r="CW893" s="24"/>
      <c r="CX893" s="475"/>
      <c r="CY893" s="475"/>
      <c r="CZ893" s="475"/>
      <c r="DA893" s="475"/>
    </row>
    <row r="894" spans="1:105">
      <c r="A894" s="11"/>
      <c r="B894" s="24"/>
      <c r="C894" s="24"/>
      <c r="D894" s="24"/>
      <c r="E894" s="24"/>
      <c r="F894" s="48"/>
      <c r="G894" s="24"/>
      <c r="H894" s="49"/>
      <c r="I894" s="24"/>
      <c r="J894" s="24"/>
      <c r="K894" s="24"/>
      <c r="L894" s="24"/>
      <c r="M894" s="24"/>
      <c r="N894" s="24"/>
      <c r="O894" s="24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4"/>
      <c r="AA894" s="24"/>
      <c r="AB894" s="24"/>
      <c r="AC894" s="24"/>
      <c r="AD894" s="136"/>
      <c r="AE894" s="136"/>
      <c r="AF894" s="24"/>
      <c r="AG894" s="24"/>
      <c r="AH894" s="24"/>
      <c r="AI894" s="24"/>
      <c r="AJ894" s="24"/>
      <c r="AK894" s="24"/>
      <c r="AL894" s="180"/>
      <c r="AM894" s="24"/>
      <c r="AN894" s="24"/>
      <c r="AO894" s="24"/>
      <c r="AP894" s="29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4"/>
      <c r="BD894" s="24"/>
      <c r="BE894" s="24"/>
      <c r="BF894" s="24"/>
      <c r="BG894" s="24"/>
      <c r="BH894" s="24"/>
      <c r="BI894" s="24"/>
      <c r="BJ894" s="24"/>
      <c r="BK894" s="24"/>
      <c r="BL894" s="24"/>
      <c r="BM894" s="24"/>
      <c r="BN894" s="24"/>
      <c r="BO894" s="24"/>
      <c r="BP894" s="24"/>
      <c r="BQ894" s="24"/>
      <c r="BR894" s="24"/>
      <c r="BS894" s="24"/>
      <c r="BT894" s="24"/>
      <c r="BU894" s="24"/>
      <c r="BV894" s="24"/>
      <c r="BW894" s="24"/>
      <c r="BX894" s="24"/>
      <c r="BY894" s="24"/>
      <c r="BZ894" s="24"/>
      <c r="CA894" s="24"/>
      <c r="CB894" s="24"/>
      <c r="CC894" s="24"/>
      <c r="CD894" s="24"/>
      <c r="CF894" s="416"/>
      <c r="CG894" s="416"/>
      <c r="CH894" s="416"/>
      <c r="CI894" s="416"/>
      <c r="CK894" s="24"/>
      <c r="CL894" s="24"/>
      <c r="CM894" s="24"/>
      <c r="CN894" s="24"/>
      <c r="CO894" s="24"/>
      <c r="CP894" s="24"/>
      <c r="CQ894" s="24"/>
      <c r="CR894" s="24"/>
      <c r="CS894" s="24"/>
      <c r="CT894" s="474"/>
      <c r="CU894" s="24"/>
      <c r="CV894" s="24"/>
      <c r="CW894" s="24"/>
      <c r="CX894" s="475"/>
      <c r="CY894" s="475"/>
      <c r="CZ894" s="475"/>
      <c r="DA894" s="475"/>
    </row>
    <row r="895" spans="1:105">
      <c r="A895" s="11"/>
      <c r="B895" s="24"/>
      <c r="C895" s="24"/>
      <c r="D895" s="24"/>
      <c r="E895" s="24"/>
      <c r="F895" s="48"/>
      <c r="G895" s="24"/>
      <c r="H895" s="49"/>
      <c r="I895" s="24"/>
      <c r="J895" s="24"/>
      <c r="K895" s="24"/>
      <c r="L895" s="24"/>
      <c r="M895" s="24"/>
      <c r="N895" s="24"/>
      <c r="O895" s="24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4"/>
      <c r="AA895" s="24"/>
      <c r="AB895" s="24"/>
      <c r="AC895" s="24"/>
      <c r="AD895" s="136"/>
      <c r="AE895" s="136"/>
      <c r="AF895" s="24"/>
      <c r="AG895" s="24"/>
      <c r="AH895" s="24"/>
      <c r="AI895" s="24"/>
      <c r="AJ895" s="24"/>
      <c r="AK895" s="24"/>
      <c r="AL895" s="180"/>
      <c r="AM895" s="24"/>
      <c r="AN895" s="24"/>
      <c r="AO895" s="24"/>
      <c r="AP895" s="29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4"/>
      <c r="BD895" s="24"/>
      <c r="BE895" s="24"/>
      <c r="BF895" s="24"/>
      <c r="BG895" s="24"/>
      <c r="BH895" s="24"/>
      <c r="BI895" s="24"/>
      <c r="BJ895" s="24"/>
      <c r="BK895" s="24"/>
      <c r="BL895" s="24"/>
      <c r="BM895" s="24"/>
      <c r="BN895" s="24"/>
      <c r="BO895" s="24"/>
      <c r="BP895" s="24"/>
      <c r="BQ895" s="24"/>
      <c r="BR895" s="24"/>
      <c r="BS895" s="24"/>
      <c r="BT895" s="24"/>
      <c r="BU895" s="24"/>
      <c r="BV895" s="24"/>
      <c r="BW895" s="24"/>
      <c r="BX895" s="24"/>
      <c r="BY895" s="24"/>
      <c r="BZ895" s="24"/>
      <c r="CA895" s="24"/>
      <c r="CB895" s="24"/>
      <c r="CC895" s="24"/>
      <c r="CD895" s="24"/>
      <c r="CF895" s="416"/>
      <c r="CG895" s="416"/>
      <c r="CH895" s="416"/>
      <c r="CI895" s="416"/>
      <c r="CK895" s="24"/>
      <c r="CL895" s="24"/>
      <c r="CM895" s="24"/>
      <c r="CN895" s="24"/>
      <c r="CO895" s="24"/>
      <c r="CP895" s="24"/>
      <c r="CQ895" s="24"/>
      <c r="CR895" s="24"/>
      <c r="CS895" s="24"/>
      <c r="CT895" s="474"/>
      <c r="CU895" s="24"/>
      <c r="CV895" s="24"/>
      <c r="CW895" s="24"/>
      <c r="CX895" s="475"/>
      <c r="CY895" s="475"/>
      <c r="CZ895" s="475"/>
      <c r="DA895" s="475"/>
    </row>
    <row r="896" spans="1:105">
      <c r="A896" s="11"/>
      <c r="B896" s="24"/>
      <c r="C896" s="24"/>
      <c r="D896" s="24"/>
      <c r="E896" s="24"/>
      <c r="F896" s="48"/>
      <c r="G896" s="24"/>
      <c r="H896" s="49"/>
      <c r="I896" s="24"/>
      <c r="J896" s="24"/>
      <c r="K896" s="24"/>
      <c r="L896" s="24"/>
      <c r="M896" s="24"/>
      <c r="N896" s="24"/>
      <c r="O896" s="24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4"/>
      <c r="AA896" s="24"/>
      <c r="AB896" s="24"/>
      <c r="AC896" s="24"/>
      <c r="AD896" s="136"/>
      <c r="AE896" s="136"/>
      <c r="AF896" s="24"/>
      <c r="AG896" s="24"/>
      <c r="AH896" s="24"/>
      <c r="AI896" s="24"/>
      <c r="AJ896" s="24"/>
      <c r="AK896" s="24"/>
      <c r="AL896" s="180"/>
      <c r="AM896" s="24"/>
      <c r="AN896" s="24"/>
      <c r="AO896" s="24"/>
      <c r="AP896" s="29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  <c r="BR896" s="24"/>
      <c r="BS896" s="24"/>
      <c r="BT896" s="24"/>
      <c r="BU896" s="24"/>
      <c r="BV896" s="24"/>
      <c r="BW896" s="24"/>
      <c r="BX896" s="24"/>
      <c r="BY896" s="24"/>
      <c r="BZ896" s="24"/>
      <c r="CA896" s="24"/>
      <c r="CB896" s="24"/>
      <c r="CC896" s="24"/>
      <c r="CD896" s="24"/>
      <c r="CF896" s="416"/>
      <c r="CG896" s="416"/>
      <c r="CH896" s="416"/>
      <c r="CI896" s="416"/>
      <c r="CK896" s="24"/>
      <c r="CL896" s="24"/>
      <c r="CM896" s="24"/>
      <c r="CN896" s="24"/>
      <c r="CO896" s="24"/>
      <c r="CP896" s="24"/>
      <c r="CQ896" s="24"/>
      <c r="CR896" s="24"/>
      <c r="CS896" s="24"/>
      <c r="CT896" s="474"/>
      <c r="CU896" s="24"/>
      <c r="CV896" s="24"/>
      <c r="CW896" s="24"/>
      <c r="CX896" s="475"/>
      <c r="CY896" s="475"/>
      <c r="CZ896" s="475"/>
      <c r="DA896" s="475"/>
    </row>
    <row r="897" spans="1:105">
      <c r="A897" s="11"/>
      <c r="B897" s="24"/>
      <c r="C897" s="24"/>
      <c r="D897" s="24"/>
      <c r="E897" s="24"/>
      <c r="F897" s="48"/>
      <c r="G897" s="24"/>
      <c r="H897" s="49"/>
      <c r="I897" s="24"/>
      <c r="J897" s="24"/>
      <c r="K897" s="24"/>
      <c r="L897" s="24"/>
      <c r="M897" s="24"/>
      <c r="N897" s="24"/>
      <c r="O897" s="24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4"/>
      <c r="AA897" s="24"/>
      <c r="AB897" s="24"/>
      <c r="AC897" s="24"/>
      <c r="AD897" s="136"/>
      <c r="AE897" s="136"/>
      <c r="AF897" s="24"/>
      <c r="AG897" s="24"/>
      <c r="AH897" s="24"/>
      <c r="AI897" s="24"/>
      <c r="AJ897" s="24"/>
      <c r="AK897" s="24"/>
      <c r="AL897" s="180"/>
      <c r="AM897" s="24"/>
      <c r="AN897" s="24"/>
      <c r="AO897" s="24"/>
      <c r="AP897" s="29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  <c r="BS897" s="24"/>
      <c r="BT897" s="24"/>
      <c r="BU897" s="24"/>
      <c r="BV897" s="24"/>
      <c r="BW897" s="24"/>
      <c r="BX897" s="24"/>
      <c r="BY897" s="24"/>
      <c r="BZ897" s="24"/>
      <c r="CA897" s="24"/>
      <c r="CB897" s="24"/>
      <c r="CC897" s="24"/>
      <c r="CD897" s="24"/>
      <c r="CF897" s="416"/>
      <c r="CG897" s="416"/>
      <c r="CH897" s="416"/>
      <c r="CI897" s="416"/>
      <c r="CK897" s="24"/>
      <c r="CL897" s="24"/>
      <c r="CM897" s="24"/>
      <c r="CN897" s="24"/>
      <c r="CO897" s="24"/>
      <c r="CP897" s="24"/>
      <c r="CQ897" s="24"/>
      <c r="CR897" s="24"/>
      <c r="CS897" s="24"/>
      <c r="CT897" s="474"/>
      <c r="CU897" s="24"/>
      <c r="CV897" s="24"/>
      <c r="CW897" s="24"/>
      <c r="CX897" s="475"/>
      <c r="CY897" s="475"/>
      <c r="CZ897" s="475"/>
      <c r="DA897" s="475"/>
    </row>
    <row r="898" spans="1:105">
      <c r="A898" s="11"/>
      <c r="B898" s="24"/>
      <c r="C898" s="24"/>
      <c r="D898" s="24"/>
      <c r="E898" s="24"/>
      <c r="F898" s="48"/>
      <c r="G898" s="24"/>
      <c r="H898" s="49"/>
      <c r="I898" s="24"/>
      <c r="J898" s="24"/>
      <c r="K898" s="24"/>
      <c r="L898" s="24"/>
      <c r="M898" s="24"/>
      <c r="N898" s="24"/>
      <c r="O898" s="24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4"/>
      <c r="AA898" s="24"/>
      <c r="AB898" s="24"/>
      <c r="AC898" s="24"/>
      <c r="AD898" s="136"/>
      <c r="AE898" s="136"/>
      <c r="AF898" s="24"/>
      <c r="AG898" s="24"/>
      <c r="AH898" s="24"/>
      <c r="AI898" s="24"/>
      <c r="AJ898" s="24"/>
      <c r="AK898" s="24"/>
      <c r="AL898" s="180"/>
      <c r="AM898" s="24"/>
      <c r="AN898" s="24"/>
      <c r="AO898" s="24"/>
      <c r="AP898" s="29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  <c r="BR898" s="24"/>
      <c r="BS898" s="24"/>
      <c r="BT898" s="24"/>
      <c r="BU898" s="24"/>
      <c r="BV898" s="24"/>
      <c r="BW898" s="24"/>
      <c r="BX898" s="24"/>
      <c r="BY898" s="24"/>
      <c r="BZ898" s="24"/>
      <c r="CA898" s="24"/>
      <c r="CB898" s="24"/>
      <c r="CC898" s="24"/>
      <c r="CD898" s="24"/>
      <c r="CF898" s="416"/>
      <c r="CG898" s="416"/>
      <c r="CH898" s="416"/>
      <c r="CI898" s="416"/>
      <c r="CK898" s="24"/>
      <c r="CL898" s="24"/>
      <c r="CM898" s="24"/>
      <c r="CN898" s="24"/>
      <c r="CO898" s="24"/>
      <c r="CP898" s="24"/>
      <c r="CQ898" s="24"/>
      <c r="CR898" s="24"/>
      <c r="CS898" s="24"/>
      <c r="CT898" s="474"/>
      <c r="CU898" s="24"/>
      <c r="CV898" s="24"/>
      <c r="CW898" s="24"/>
      <c r="CX898" s="475"/>
      <c r="CY898" s="475"/>
      <c r="CZ898" s="475"/>
      <c r="DA898" s="475"/>
    </row>
    <row r="899" spans="1:105">
      <c r="A899" s="11"/>
      <c r="B899" s="24"/>
      <c r="C899" s="24"/>
      <c r="D899" s="24"/>
      <c r="E899" s="24"/>
      <c r="F899" s="48"/>
      <c r="G899" s="24"/>
      <c r="H899" s="49"/>
      <c r="I899" s="24"/>
      <c r="J899" s="24"/>
      <c r="K899" s="24"/>
      <c r="L899" s="24"/>
      <c r="M899" s="24"/>
      <c r="N899" s="24"/>
      <c r="O899" s="24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4"/>
      <c r="AA899" s="24"/>
      <c r="AB899" s="24"/>
      <c r="AC899" s="24"/>
      <c r="AD899" s="136"/>
      <c r="AE899" s="136"/>
      <c r="AF899" s="24"/>
      <c r="AG899" s="24"/>
      <c r="AH899" s="24"/>
      <c r="AI899" s="24"/>
      <c r="AJ899" s="24"/>
      <c r="AK899" s="24"/>
      <c r="AL899" s="180"/>
      <c r="AM899" s="24"/>
      <c r="AN899" s="24"/>
      <c r="AO899" s="24"/>
      <c r="AP899" s="29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  <c r="BC899" s="24"/>
      <c r="BD899" s="24"/>
      <c r="BE899" s="24"/>
      <c r="BF899" s="24"/>
      <c r="BG899" s="24"/>
      <c r="BH899" s="24"/>
      <c r="BI899" s="24"/>
      <c r="BJ899" s="24"/>
      <c r="BK899" s="24"/>
      <c r="BL899" s="24"/>
      <c r="BM899" s="24"/>
      <c r="BN899" s="24"/>
      <c r="BO899" s="24"/>
      <c r="BP899" s="24"/>
      <c r="BQ899" s="24"/>
      <c r="BR899" s="24"/>
      <c r="BS899" s="24"/>
      <c r="BT899" s="24"/>
      <c r="BU899" s="24"/>
      <c r="BV899" s="24"/>
      <c r="BW899" s="24"/>
      <c r="BX899" s="24"/>
      <c r="BY899" s="24"/>
      <c r="BZ899" s="24"/>
      <c r="CA899" s="24"/>
      <c r="CB899" s="24"/>
      <c r="CC899" s="24"/>
      <c r="CD899" s="24"/>
      <c r="CF899" s="416"/>
      <c r="CG899" s="416"/>
      <c r="CH899" s="416"/>
      <c r="CI899" s="416"/>
      <c r="CK899" s="24"/>
      <c r="CL899" s="24"/>
      <c r="CM899" s="24"/>
      <c r="CN899" s="24"/>
      <c r="CO899" s="24"/>
      <c r="CP899" s="24"/>
      <c r="CQ899" s="24"/>
      <c r="CR899" s="24"/>
      <c r="CS899" s="24"/>
      <c r="CT899" s="474"/>
      <c r="CU899" s="24"/>
      <c r="CV899" s="24"/>
      <c r="CW899" s="24"/>
      <c r="CX899" s="475"/>
      <c r="CY899" s="475"/>
      <c r="CZ899" s="475"/>
      <c r="DA899" s="475"/>
    </row>
    <row r="900" spans="1:105">
      <c r="A900" s="11"/>
      <c r="B900" s="24"/>
      <c r="C900" s="24"/>
      <c r="D900" s="24"/>
      <c r="E900" s="24"/>
      <c r="F900" s="48"/>
      <c r="G900" s="24"/>
      <c r="H900" s="49"/>
      <c r="I900" s="24"/>
      <c r="J900" s="24"/>
      <c r="K900" s="24"/>
      <c r="L900" s="24"/>
      <c r="M900" s="24"/>
      <c r="N900" s="24"/>
      <c r="O900" s="24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4"/>
      <c r="AA900" s="24"/>
      <c r="AB900" s="24"/>
      <c r="AC900" s="24"/>
      <c r="AD900" s="136"/>
      <c r="AE900" s="136"/>
      <c r="AF900" s="24"/>
      <c r="AG900" s="24"/>
      <c r="AH900" s="24"/>
      <c r="AI900" s="24"/>
      <c r="AJ900" s="24"/>
      <c r="AK900" s="24"/>
      <c r="AL900" s="180"/>
      <c r="AM900" s="24"/>
      <c r="AN900" s="24"/>
      <c r="AO900" s="24"/>
      <c r="AP900" s="29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4"/>
      <c r="BD900" s="24"/>
      <c r="BE900" s="24"/>
      <c r="BF900" s="24"/>
      <c r="BG900" s="24"/>
      <c r="BH900" s="24"/>
      <c r="BI900" s="24"/>
      <c r="BJ900" s="24"/>
      <c r="BK900" s="24"/>
      <c r="BL900" s="24"/>
      <c r="BM900" s="24"/>
      <c r="BN900" s="24"/>
      <c r="BO900" s="24"/>
      <c r="BP900" s="24"/>
      <c r="BQ900" s="24"/>
      <c r="BR900" s="24"/>
      <c r="BS900" s="24"/>
      <c r="BT900" s="24"/>
      <c r="BU900" s="24"/>
      <c r="BV900" s="24"/>
      <c r="BW900" s="24"/>
      <c r="BX900" s="24"/>
      <c r="BY900" s="24"/>
      <c r="BZ900" s="24"/>
      <c r="CA900" s="24"/>
      <c r="CB900" s="24"/>
      <c r="CC900" s="24"/>
      <c r="CD900" s="24"/>
      <c r="CF900" s="416"/>
      <c r="CG900" s="416"/>
      <c r="CH900" s="416"/>
      <c r="CI900" s="416"/>
      <c r="CK900" s="24"/>
      <c r="CL900" s="24"/>
      <c r="CM900" s="24"/>
      <c r="CN900" s="24"/>
      <c r="CO900" s="24"/>
      <c r="CP900" s="24"/>
      <c r="CQ900" s="24"/>
      <c r="CR900" s="24"/>
      <c r="CS900" s="24"/>
      <c r="CT900" s="474"/>
      <c r="CU900" s="24"/>
      <c r="CV900" s="24"/>
      <c r="CW900" s="24"/>
      <c r="CX900" s="475"/>
      <c r="CY900" s="475"/>
      <c r="CZ900" s="475"/>
      <c r="DA900" s="475"/>
    </row>
    <row r="901" spans="1:105">
      <c r="A901" s="11"/>
      <c r="B901" s="24"/>
      <c r="C901" s="24"/>
      <c r="D901" s="24"/>
      <c r="E901" s="24"/>
      <c r="F901" s="48"/>
      <c r="G901" s="24"/>
      <c r="H901" s="49"/>
      <c r="I901" s="24"/>
      <c r="J901" s="24"/>
      <c r="K901" s="24"/>
      <c r="L901" s="24"/>
      <c r="M901" s="24"/>
      <c r="N901" s="24"/>
      <c r="O901" s="24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4"/>
      <c r="AA901" s="24"/>
      <c r="AB901" s="24"/>
      <c r="AC901" s="24"/>
      <c r="AD901" s="136"/>
      <c r="AE901" s="136"/>
      <c r="AF901" s="24"/>
      <c r="AG901" s="24"/>
      <c r="AH901" s="24"/>
      <c r="AI901" s="24"/>
      <c r="AJ901" s="24"/>
      <c r="AK901" s="24"/>
      <c r="AL901" s="180"/>
      <c r="AM901" s="24"/>
      <c r="AN901" s="24"/>
      <c r="AO901" s="24"/>
      <c r="AP901" s="29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4"/>
      <c r="BD901" s="24"/>
      <c r="BE901" s="24"/>
      <c r="BF901" s="24"/>
      <c r="BG901" s="24"/>
      <c r="BH901" s="24"/>
      <c r="BI901" s="24"/>
      <c r="BJ901" s="24"/>
      <c r="BK901" s="24"/>
      <c r="BL901" s="24"/>
      <c r="BM901" s="24"/>
      <c r="BN901" s="24"/>
      <c r="BO901" s="24"/>
      <c r="BP901" s="24"/>
      <c r="BQ901" s="24"/>
      <c r="BR901" s="24"/>
      <c r="BS901" s="24"/>
      <c r="BT901" s="24"/>
      <c r="BU901" s="24"/>
      <c r="BV901" s="24"/>
      <c r="BW901" s="24"/>
      <c r="BX901" s="24"/>
      <c r="BY901" s="24"/>
      <c r="BZ901" s="24"/>
      <c r="CA901" s="24"/>
      <c r="CB901" s="24"/>
      <c r="CC901" s="24"/>
      <c r="CD901" s="24"/>
      <c r="CF901" s="416"/>
      <c r="CG901" s="416"/>
      <c r="CH901" s="416"/>
      <c r="CI901" s="416"/>
      <c r="CK901" s="24"/>
      <c r="CL901" s="24"/>
      <c r="CM901" s="24"/>
      <c r="CN901" s="24"/>
      <c r="CO901" s="24"/>
      <c r="CP901" s="24"/>
      <c r="CQ901" s="24"/>
      <c r="CR901" s="24"/>
      <c r="CS901" s="24"/>
      <c r="CT901" s="474"/>
      <c r="CU901" s="24"/>
      <c r="CV901" s="24"/>
      <c r="CW901" s="24"/>
      <c r="CX901" s="475"/>
      <c r="CY901" s="475"/>
      <c r="CZ901" s="475"/>
      <c r="DA901" s="475"/>
    </row>
    <row r="902" spans="1:105">
      <c r="A902" s="11"/>
      <c r="B902" s="24"/>
      <c r="C902" s="24"/>
      <c r="D902" s="24"/>
      <c r="E902" s="24"/>
      <c r="F902" s="48"/>
      <c r="G902" s="24"/>
      <c r="H902" s="49"/>
      <c r="I902" s="24"/>
      <c r="J902" s="24"/>
      <c r="K902" s="24"/>
      <c r="L902" s="24"/>
      <c r="M902" s="24"/>
      <c r="N902" s="24"/>
      <c r="O902" s="24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4"/>
      <c r="AA902" s="24"/>
      <c r="AB902" s="24"/>
      <c r="AC902" s="24"/>
      <c r="AD902" s="136"/>
      <c r="AE902" s="136"/>
      <c r="AF902" s="24"/>
      <c r="AG902" s="24"/>
      <c r="AH902" s="24"/>
      <c r="AI902" s="24"/>
      <c r="AJ902" s="24"/>
      <c r="AK902" s="24"/>
      <c r="AL902" s="180"/>
      <c r="AM902" s="24"/>
      <c r="AN902" s="24"/>
      <c r="AO902" s="24"/>
      <c r="AP902" s="29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  <c r="BC902" s="24"/>
      <c r="BD902" s="24"/>
      <c r="BE902" s="24"/>
      <c r="BF902" s="24"/>
      <c r="BG902" s="24"/>
      <c r="BH902" s="24"/>
      <c r="BI902" s="24"/>
      <c r="BJ902" s="24"/>
      <c r="BK902" s="24"/>
      <c r="BL902" s="24"/>
      <c r="BM902" s="24"/>
      <c r="BN902" s="24"/>
      <c r="BO902" s="24"/>
      <c r="BP902" s="24"/>
      <c r="BQ902" s="24"/>
      <c r="BR902" s="24"/>
      <c r="BS902" s="24"/>
      <c r="BT902" s="24"/>
      <c r="BU902" s="24"/>
      <c r="BV902" s="24"/>
      <c r="BW902" s="24"/>
      <c r="BX902" s="24"/>
      <c r="BY902" s="24"/>
      <c r="BZ902" s="24"/>
      <c r="CA902" s="24"/>
      <c r="CB902" s="24"/>
      <c r="CC902" s="24"/>
      <c r="CD902" s="24"/>
      <c r="CF902" s="416"/>
      <c r="CG902" s="416"/>
      <c r="CH902" s="416"/>
      <c r="CI902" s="416"/>
      <c r="CK902" s="24"/>
      <c r="CL902" s="24"/>
      <c r="CM902" s="24"/>
      <c r="CN902" s="24"/>
      <c r="CO902" s="24"/>
      <c r="CP902" s="24"/>
      <c r="CQ902" s="24"/>
      <c r="CR902" s="24"/>
      <c r="CS902" s="24"/>
      <c r="CT902" s="474"/>
      <c r="CU902" s="24"/>
      <c r="CV902" s="24"/>
      <c r="CW902" s="24"/>
      <c r="CX902" s="475"/>
      <c r="CY902" s="475"/>
      <c r="CZ902" s="475"/>
      <c r="DA902" s="475"/>
    </row>
    <row r="903" spans="1:105">
      <c r="A903" s="11"/>
      <c r="B903" s="24"/>
      <c r="C903" s="24"/>
      <c r="D903" s="24"/>
      <c r="E903" s="24"/>
      <c r="F903" s="48"/>
      <c r="G903" s="24"/>
      <c r="H903" s="49"/>
      <c r="I903" s="24"/>
      <c r="J903" s="24"/>
      <c r="K903" s="24"/>
      <c r="L903" s="24"/>
      <c r="M903" s="24"/>
      <c r="N903" s="24"/>
      <c r="O903" s="24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4"/>
      <c r="AA903" s="24"/>
      <c r="AB903" s="24"/>
      <c r="AC903" s="24"/>
      <c r="AD903" s="136"/>
      <c r="AE903" s="136"/>
      <c r="AF903" s="24"/>
      <c r="AG903" s="24"/>
      <c r="AH903" s="24"/>
      <c r="AI903" s="24"/>
      <c r="AJ903" s="24"/>
      <c r="AK903" s="24"/>
      <c r="AL903" s="180"/>
      <c r="AM903" s="24"/>
      <c r="AN903" s="24"/>
      <c r="AO903" s="24"/>
      <c r="AP903" s="29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  <c r="BC903" s="24"/>
      <c r="BD903" s="24"/>
      <c r="BE903" s="24"/>
      <c r="BF903" s="24"/>
      <c r="BG903" s="24"/>
      <c r="BH903" s="24"/>
      <c r="BI903" s="24"/>
      <c r="BJ903" s="24"/>
      <c r="BK903" s="24"/>
      <c r="BL903" s="24"/>
      <c r="BM903" s="24"/>
      <c r="BN903" s="24"/>
      <c r="BO903" s="24"/>
      <c r="BP903" s="24"/>
      <c r="BQ903" s="24"/>
      <c r="BR903" s="24"/>
      <c r="BS903" s="24"/>
      <c r="BT903" s="24"/>
      <c r="BU903" s="24"/>
      <c r="BV903" s="24"/>
      <c r="BW903" s="24"/>
      <c r="BX903" s="24"/>
      <c r="BY903" s="24"/>
      <c r="BZ903" s="24"/>
      <c r="CA903" s="24"/>
      <c r="CB903" s="24"/>
      <c r="CC903" s="24"/>
      <c r="CD903" s="24"/>
      <c r="CF903" s="416"/>
      <c r="CG903" s="416"/>
      <c r="CH903" s="416"/>
      <c r="CI903" s="416"/>
      <c r="CK903" s="24"/>
      <c r="CL903" s="24"/>
      <c r="CM903" s="24"/>
      <c r="CN903" s="24"/>
      <c r="CO903" s="24"/>
      <c r="CP903" s="24"/>
      <c r="CQ903" s="24"/>
      <c r="CR903" s="24"/>
      <c r="CS903" s="24"/>
      <c r="CT903" s="474"/>
      <c r="CU903" s="24"/>
      <c r="CV903" s="24"/>
      <c r="CW903" s="24"/>
      <c r="CX903" s="475"/>
      <c r="CY903" s="475"/>
      <c r="CZ903" s="475"/>
      <c r="DA903" s="475"/>
    </row>
    <row r="904" spans="1:105">
      <c r="A904" s="11"/>
      <c r="B904" s="24"/>
      <c r="C904" s="24"/>
      <c r="D904" s="24"/>
      <c r="E904" s="24"/>
      <c r="F904" s="48"/>
      <c r="G904" s="24"/>
      <c r="H904" s="49"/>
      <c r="I904" s="24"/>
      <c r="J904" s="24"/>
      <c r="K904" s="24"/>
      <c r="L904" s="24"/>
      <c r="M904" s="24"/>
      <c r="N904" s="24"/>
      <c r="O904" s="24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4"/>
      <c r="AA904" s="24"/>
      <c r="AB904" s="24"/>
      <c r="AC904" s="24"/>
      <c r="AD904" s="136"/>
      <c r="AE904" s="136"/>
      <c r="AF904" s="24"/>
      <c r="AG904" s="24"/>
      <c r="AH904" s="24"/>
      <c r="AI904" s="24"/>
      <c r="AJ904" s="24"/>
      <c r="AK904" s="24"/>
      <c r="AL904" s="180"/>
      <c r="AM904" s="24"/>
      <c r="AN904" s="24"/>
      <c r="AO904" s="24"/>
      <c r="AP904" s="29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  <c r="BA904" s="24"/>
      <c r="BB904" s="24"/>
      <c r="BC904" s="24"/>
      <c r="BD904" s="24"/>
      <c r="BE904" s="24"/>
      <c r="BF904" s="24"/>
      <c r="BG904" s="24"/>
      <c r="BH904" s="24"/>
      <c r="BI904" s="24"/>
      <c r="BJ904" s="24"/>
      <c r="BK904" s="24"/>
      <c r="BL904" s="24"/>
      <c r="BM904" s="24"/>
      <c r="BN904" s="24"/>
      <c r="BO904" s="24"/>
      <c r="BP904" s="24"/>
      <c r="BQ904" s="24"/>
      <c r="BR904" s="24"/>
      <c r="BS904" s="24"/>
      <c r="BT904" s="24"/>
      <c r="BU904" s="24"/>
      <c r="BV904" s="24"/>
      <c r="BW904" s="24"/>
      <c r="BX904" s="24"/>
      <c r="BY904" s="24"/>
      <c r="BZ904" s="24"/>
      <c r="CA904" s="24"/>
      <c r="CB904" s="24"/>
      <c r="CC904" s="24"/>
      <c r="CD904" s="24"/>
      <c r="CF904" s="416"/>
      <c r="CG904" s="416"/>
      <c r="CH904" s="416"/>
      <c r="CI904" s="416"/>
      <c r="CK904" s="24"/>
      <c r="CL904" s="24"/>
      <c r="CM904" s="24"/>
      <c r="CN904" s="24"/>
      <c r="CO904" s="24"/>
      <c r="CP904" s="24"/>
      <c r="CQ904" s="24"/>
      <c r="CR904" s="24"/>
      <c r="CS904" s="24"/>
      <c r="CT904" s="474"/>
      <c r="CU904" s="24"/>
      <c r="CV904" s="24"/>
      <c r="CW904" s="24"/>
      <c r="CX904" s="475"/>
      <c r="CY904" s="475"/>
      <c r="CZ904" s="475"/>
      <c r="DA904" s="475"/>
    </row>
    <row r="905" spans="1:105">
      <c r="A905" s="11"/>
      <c r="B905" s="24"/>
      <c r="C905" s="24"/>
      <c r="D905" s="24"/>
      <c r="E905" s="24"/>
      <c r="F905" s="48"/>
      <c r="G905" s="24"/>
      <c r="H905" s="49"/>
      <c r="I905" s="24"/>
      <c r="J905" s="24"/>
      <c r="K905" s="24"/>
      <c r="L905" s="24"/>
      <c r="M905" s="24"/>
      <c r="N905" s="24"/>
      <c r="O905" s="24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4"/>
      <c r="AA905" s="24"/>
      <c r="AB905" s="24"/>
      <c r="AC905" s="24"/>
      <c r="AD905" s="136"/>
      <c r="AE905" s="136"/>
      <c r="AF905" s="24"/>
      <c r="AG905" s="24"/>
      <c r="AH905" s="24"/>
      <c r="AI905" s="24"/>
      <c r="AJ905" s="24"/>
      <c r="AK905" s="24"/>
      <c r="AL905" s="180"/>
      <c r="AM905" s="24"/>
      <c r="AN905" s="24"/>
      <c r="AO905" s="24"/>
      <c r="AP905" s="29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4"/>
      <c r="BD905" s="24"/>
      <c r="BE905" s="24"/>
      <c r="BF905" s="24"/>
      <c r="BG905" s="24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  <c r="BR905" s="24"/>
      <c r="BS905" s="24"/>
      <c r="BT905" s="24"/>
      <c r="BU905" s="24"/>
      <c r="BV905" s="24"/>
      <c r="BW905" s="24"/>
      <c r="BX905" s="24"/>
      <c r="BY905" s="24"/>
      <c r="BZ905" s="24"/>
      <c r="CA905" s="24"/>
      <c r="CB905" s="24"/>
      <c r="CC905" s="24"/>
      <c r="CD905" s="24"/>
      <c r="CF905" s="416"/>
      <c r="CG905" s="416"/>
      <c r="CH905" s="416"/>
      <c r="CI905" s="416"/>
      <c r="CK905" s="24"/>
      <c r="CL905" s="24"/>
      <c r="CM905" s="24"/>
      <c r="CN905" s="24"/>
      <c r="CO905" s="24"/>
      <c r="CP905" s="24"/>
      <c r="CQ905" s="24"/>
      <c r="CR905" s="24"/>
      <c r="CS905" s="24"/>
      <c r="CT905" s="474"/>
      <c r="CU905" s="24"/>
      <c r="CV905" s="24"/>
      <c r="CW905" s="24"/>
      <c r="CX905" s="475"/>
      <c r="CY905" s="475"/>
      <c r="CZ905" s="475"/>
      <c r="DA905" s="475"/>
    </row>
    <row r="906" spans="1:105">
      <c r="A906" s="11"/>
      <c r="B906" s="24"/>
      <c r="C906" s="24"/>
      <c r="D906" s="24"/>
      <c r="E906" s="24"/>
      <c r="F906" s="48"/>
      <c r="G906" s="24"/>
      <c r="H906" s="49"/>
      <c r="I906" s="24"/>
      <c r="J906" s="24"/>
      <c r="K906" s="24"/>
      <c r="L906" s="24"/>
      <c r="M906" s="24"/>
      <c r="N906" s="24"/>
      <c r="O906" s="24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4"/>
      <c r="AA906" s="24"/>
      <c r="AB906" s="24"/>
      <c r="AC906" s="24"/>
      <c r="AD906" s="136"/>
      <c r="AE906" s="136"/>
      <c r="AF906" s="24"/>
      <c r="AG906" s="24"/>
      <c r="AH906" s="24"/>
      <c r="AI906" s="24"/>
      <c r="AJ906" s="24"/>
      <c r="AK906" s="24"/>
      <c r="AL906" s="180"/>
      <c r="AM906" s="24"/>
      <c r="AN906" s="24"/>
      <c r="AO906" s="24"/>
      <c r="AP906" s="29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4"/>
      <c r="BD906" s="24"/>
      <c r="BE906" s="24"/>
      <c r="BF906" s="24"/>
      <c r="BG906" s="24"/>
      <c r="BH906" s="24"/>
      <c r="BI906" s="24"/>
      <c r="BJ906" s="24"/>
      <c r="BK906" s="24"/>
      <c r="BL906" s="24"/>
      <c r="BM906" s="24"/>
      <c r="BN906" s="24"/>
      <c r="BO906" s="24"/>
      <c r="BP906" s="24"/>
      <c r="BQ906" s="24"/>
      <c r="BR906" s="24"/>
      <c r="BS906" s="24"/>
      <c r="BT906" s="24"/>
      <c r="BU906" s="24"/>
      <c r="BV906" s="24"/>
      <c r="BW906" s="24"/>
      <c r="BX906" s="24"/>
      <c r="BY906" s="24"/>
      <c r="BZ906" s="24"/>
      <c r="CA906" s="24"/>
      <c r="CB906" s="24"/>
      <c r="CC906" s="24"/>
      <c r="CD906" s="24"/>
      <c r="CF906" s="416"/>
      <c r="CG906" s="416"/>
      <c r="CH906" s="416"/>
      <c r="CI906" s="416"/>
      <c r="CK906" s="24"/>
      <c r="CL906" s="24"/>
      <c r="CM906" s="24"/>
      <c r="CN906" s="24"/>
      <c r="CO906" s="24"/>
      <c r="CP906" s="24"/>
      <c r="CQ906" s="24"/>
      <c r="CR906" s="24"/>
      <c r="CS906" s="24"/>
      <c r="CT906" s="474"/>
      <c r="CU906" s="24"/>
      <c r="CV906" s="24"/>
      <c r="CW906" s="24"/>
      <c r="CX906" s="475"/>
      <c r="CY906" s="475"/>
      <c r="CZ906" s="475"/>
      <c r="DA906" s="475"/>
    </row>
    <row r="907" spans="1:105">
      <c r="A907" s="11"/>
      <c r="B907" s="24"/>
      <c r="C907" s="24"/>
      <c r="D907" s="24"/>
      <c r="E907" s="24"/>
      <c r="F907" s="48"/>
      <c r="G907" s="24"/>
      <c r="H907" s="49"/>
      <c r="I907" s="24"/>
      <c r="J907" s="24"/>
      <c r="K907" s="24"/>
      <c r="L907" s="24"/>
      <c r="M907" s="24"/>
      <c r="N907" s="24"/>
      <c r="O907" s="24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4"/>
      <c r="AA907" s="24"/>
      <c r="AB907" s="24"/>
      <c r="AC907" s="24"/>
      <c r="AD907" s="136"/>
      <c r="AE907" s="136"/>
      <c r="AF907" s="24"/>
      <c r="AG907" s="24"/>
      <c r="AH907" s="24"/>
      <c r="AI907" s="24"/>
      <c r="AJ907" s="24"/>
      <c r="AK907" s="24"/>
      <c r="AL907" s="180"/>
      <c r="AM907" s="24"/>
      <c r="AN907" s="24"/>
      <c r="AO907" s="24"/>
      <c r="AP907" s="29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  <c r="BC907" s="24"/>
      <c r="BD907" s="24"/>
      <c r="BE907" s="24"/>
      <c r="BF907" s="24"/>
      <c r="BG907" s="24"/>
      <c r="BH907" s="24"/>
      <c r="BI907" s="24"/>
      <c r="BJ907" s="24"/>
      <c r="BK907" s="24"/>
      <c r="BL907" s="24"/>
      <c r="BM907" s="24"/>
      <c r="BN907" s="24"/>
      <c r="BO907" s="24"/>
      <c r="BP907" s="24"/>
      <c r="BQ907" s="24"/>
      <c r="BR907" s="24"/>
      <c r="BS907" s="24"/>
      <c r="BT907" s="24"/>
      <c r="BU907" s="24"/>
      <c r="BV907" s="24"/>
      <c r="BW907" s="24"/>
      <c r="BX907" s="24"/>
      <c r="BY907" s="24"/>
      <c r="BZ907" s="24"/>
      <c r="CA907" s="24"/>
      <c r="CB907" s="24"/>
      <c r="CC907" s="24"/>
      <c r="CD907" s="24"/>
      <c r="CF907" s="416"/>
      <c r="CG907" s="416"/>
      <c r="CH907" s="416"/>
      <c r="CI907" s="416"/>
      <c r="CK907" s="24"/>
      <c r="CL907" s="24"/>
      <c r="CM907" s="24"/>
      <c r="CN907" s="24"/>
      <c r="CO907" s="24"/>
      <c r="CP907" s="24"/>
      <c r="CQ907" s="24"/>
      <c r="CR907" s="24"/>
      <c r="CS907" s="24"/>
      <c r="CT907" s="474"/>
      <c r="CU907" s="24"/>
      <c r="CV907" s="24"/>
      <c r="CW907" s="24"/>
      <c r="CX907" s="475"/>
      <c r="CY907" s="475"/>
      <c r="CZ907" s="475"/>
      <c r="DA907" s="475"/>
    </row>
    <row r="908" spans="1:105">
      <c r="A908" s="11"/>
      <c r="B908" s="24"/>
      <c r="C908" s="24"/>
      <c r="D908" s="24"/>
      <c r="E908" s="24"/>
      <c r="F908" s="48"/>
      <c r="G908" s="24"/>
      <c r="H908" s="49"/>
      <c r="I908" s="24"/>
      <c r="J908" s="24"/>
      <c r="K908" s="24"/>
      <c r="L908" s="24"/>
      <c r="M908" s="24"/>
      <c r="N908" s="24"/>
      <c r="O908" s="24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4"/>
      <c r="AA908" s="24"/>
      <c r="AB908" s="24"/>
      <c r="AC908" s="24"/>
      <c r="AD908" s="136"/>
      <c r="AE908" s="136"/>
      <c r="AF908" s="24"/>
      <c r="AG908" s="24"/>
      <c r="AH908" s="24"/>
      <c r="AI908" s="24"/>
      <c r="AJ908" s="24"/>
      <c r="AK908" s="24"/>
      <c r="AL908" s="180"/>
      <c r="AM908" s="24"/>
      <c r="AN908" s="24"/>
      <c r="AO908" s="24"/>
      <c r="AP908" s="29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  <c r="BA908" s="24"/>
      <c r="BB908" s="24"/>
      <c r="BC908" s="24"/>
      <c r="BD908" s="24"/>
      <c r="BE908" s="24"/>
      <c r="BF908" s="24"/>
      <c r="BG908" s="24"/>
      <c r="BH908" s="24"/>
      <c r="BI908" s="24"/>
      <c r="BJ908" s="24"/>
      <c r="BK908" s="24"/>
      <c r="BL908" s="24"/>
      <c r="BM908" s="24"/>
      <c r="BN908" s="24"/>
      <c r="BO908" s="24"/>
      <c r="BP908" s="24"/>
      <c r="BQ908" s="24"/>
      <c r="BR908" s="24"/>
      <c r="BS908" s="24"/>
      <c r="BT908" s="24"/>
      <c r="BU908" s="24"/>
      <c r="BV908" s="24"/>
      <c r="BW908" s="24"/>
      <c r="BX908" s="24"/>
      <c r="BY908" s="24"/>
      <c r="BZ908" s="24"/>
      <c r="CA908" s="24"/>
      <c r="CB908" s="24"/>
      <c r="CC908" s="24"/>
      <c r="CD908" s="24"/>
      <c r="CF908" s="416"/>
      <c r="CG908" s="416"/>
      <c r="CH908" s="416"/>
      <c r="CI908" s="416"/>
      <c r="CK908" s="24"/>
      <c r="CL908" s="24"/>
      <c r="CM908" s="24"/>
      <c r="CN908" s="24"/>
      <c r="CO908" s="24"/>
      <c r="CP908" s="24"/>
      <c r="CQ908" s="24"/>
      <c r="CR908" s="24"/>
      <c r="CS908" s="24"/>
      <c r="CT908" s="474"/>
      <c r="CU908" s="24"/>
      <c r="CV908" s="24"/>
      <c r="CW908" s="24"/>
      <c r="CX908" s="475"/>
      <c r="CY908" s="475"/>
      <c r="CZ908" s="475"/>
      <c r="DA908" s="475"/>
    </row>
    <row r="909" spans="1:105">
      <c r="A909" s="11"/>
      <c r="B909" s="24"/>
      <c r="C909" s="24"/>
      <c r="D909" s="24"/>
      <c r="E909" s="24"/>
      <c r="F909" s="48"/>
      <c r="G909" s="24"/>
      <c r="H909" s="49"/>
      <c r="I909" s="24"/>
      <c r="J909" s="24"/>
      <c r="K909" s="24"/>
      <c r="L909" s="24"/>
      <c r="M909" s="24"/>
      <c r="N909" s="24"/>
      <c r="O909" s="24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4"/>
      <c r="AA909" s="24"/>
      <c r="AB909" s="24"/>
      <c r="AC909" s="24"/>
      <c r="AD909" s="136"/>
      <c r="AE909" s="136"/>
      <c r="AF909" s="24"/>
      <c r="AG909" s="24"/>
      <c r="AH909" s="24"/>
      <c r="AI909" s="24"/>
      <c r="AJ909" s="24"/>
      <c r="AK909" s="24"/>
      <c r="AL909" s="180"/>
      <c r="AM909" s="24"/>
      <c r="AN909" s="24"/>
      <c r="AO909" s="24"/>
      <c r="AP909" s="29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4"/>
      <c r="BD909" s="24"/>
      <c r="BE909" s="24"/>
      <c r="BF909" s="24"/>
      <c r="BG909" s="24"/>
      <c r="BH909" s="24"/>
      <c r="BI909" s="24"/>
      <c r="BJ909" s="24"/>
      <c r="BK909" s="24"/>
      <c r="BL909" s="24"/>
      <c r="BM909" s="24"/>
      <c r="BN909" s="24"/>
      <c r="BO909" s="24"/>
      <c r="BP909" s="24"/>
      <c r="BQ909" s="24"/>
      <c r="BR909" s="24"/>
      <c r="BS909" s="24"/>
      <c r="BT909" s="24"/>
      <c r="BU909" s="24"/>
      <c r="BV909" s="24"/>
      <c r="BW909" s="24"/>
      <c r="BX909" s="24"/>
      <c r="BY909" s="24"/>
      <c r="BZ909" s="24"/>
      <c r="CA909" s="24"/>
      <c r="CB909" s="24"/>
      <c r="CC909" s="24"/>
      <c r="CD909" s="24"/>
      <c r="CF909" s="416"/>
      <c r="CG909" s="416"/>
      <c r="CH909" s="416"/>
      <c r="CI909" s="416"/>
      <c r="CK909" s="24"/>
      <c r="CL909" s="24"/>
      <c r="CM909" s="24"/>
      <c r="CN909" s="24"/>
      <c r="CO909" s="24"/>
      <c r="CP909" s="24"/>
      <c r="CQ909" s="24"/>
      <c r="CR909" s="24"/>
      <c r="CS909" s="24"/>
      <c r="CT909" s="474"/>
      <c r="CU909" s="24"/>
      <c r="CV909" s="24"/>
      <c r="CW909" s="24"/>
      <c r="CX909" s="475"/>
      <c r="CY909" s="475"/>
      <c r="CZ909" s="475"/>
      <c r="DA909" s="475"/>
    </row>
    <row r="910" spans="1:105">
      <c r="A910" s="11"/>
      <c r="B910" s="24"/>
      <c r="C910" s="24"/>
      <c r="D910" s="24"/>
      <c r="E910" s="24"/>
      <c r="F910" s="48"/>
      <c r="G910" s="24"/>
      <c r="H910" s="49"/>
      <c r="I910" s="24"/>
      <c r="J910" s="24"/>
      <c r="K910" s="24"/>
      <c r="L910" s="24"/>
      <c r="M910" s="24"/>
      <c r="N910" s="24"/>
      <c r="O910" s="24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4"/>
      <c r="AA910" s="24"/>
      <c r="AB910" s="24"/>
      <c r="AC910" s="24"/>
      <c r="AD910" s="136"/>
      <c r="AE910" s="136"/>
      <c r="AF910" s="24"/>
      <c r="AG910" s="24"/>
      <c r="AH910" s="24"/>
      <c r="AI910" s="24"/>
      <c r="AJ910" s="24"/>
      <c r="AK910" s="24"/>
      <c r="AL910" s="180"/>
      <c r="AM910" s="24"/>
      <c r="AN910" s="24"/>
      <c r="AO910" s="24"/>
      <c r="AP910" s="29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4"/>
      <c r="BD910" s="24"/>
      <c r="BE910" s="24"/>
      <c r="BF910" s="24"/>
      <c r="BG910" s="24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  <c r="BR910" s="24"/>
      <c r="BS910" s="24"/>
      <c r="BT910" s="24"/>
      <c r="BU910" s="24"/>
      <c r="BV910" s="24"/>
      <c r="BW910" s="24"/>
      <c r="BX910" s="24"/>
      <c r="BY910" s="24"/>
      <c r="BZ910" s="24"/>
      <c r="CA910" s="24"/>
      <c r="CB910" s="24"/>
      <c r="CC910" s="24"/>
      <c r="CD910" s="24"/>
      <c r="CF910" s="416"/>
      <c r="CG910" s="416"/>
      <c r="CH910" s="416"/>
      <c r="CI910" s="416"/>
      <c r="CK910" s="24"/>
      <c r="CL910" s="24"/>
      <c r="CM910" s="24"/>
      <c r="CN910" s="24"/>
      <c r="CO910" s="24"/>
      <c r="CP910" s="24"/>
      <c r="CQ910" s="24"/>
      <c r="CR910" s="24"/>
      <c r="CS910" s="24"/>
      <c r="CT910" s="474"/>
      <c r="CU910" s="24"/>
      <c r="CV910" s="24"/>
      <c r="CW910" s="24"/>
      <c r="CX910" s="475"/>
      <c r="CY910" s="475"/>
      <c r="CZ910" s="475"/>
      <c r="DA910" s="475"/>
    </row>
    <row r="911" spans="1:105">
      <c r="A911" s="11"/>
      <c r="B911" s="24"/>
      <c r="C911" s="24"/>
      <c r="D911" s="24"/>
      <c r="E911" s="24"/>
      <c r="F911" s="48"/>
      <c r="G911" s="24"/>
      <c r="H911" s="49"/>
      <c r="I911" s="24"/>
      <c r="J911" s="24"/>
      <c r="K911" s="24"/>
      <c r="L911" s="24"/>
      <c r="M911" s="24"/>
      <c r="N911" s="24"/>
      <c r="O911" s="24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4"/>
      <c r="AA911" s="24"/>
      <c r="AB911" s="24"/>
      <c r="AC911" s="24"/>
      <c r="AD911" s="136"/>
      <c r="AE911" s="136"/>
      <c r="AF911" s="24"/>
      <c r="AG911" s="24"/>
      <c r="AH911" s="24"/>
      <c r="AI911" s="24"/>
      <c r="AJ911" s="24"/>
      <c r="AK911" s="24"/>
      <c r="AL911" s="180"/>
      <c r="AM911" s="24"/>
      <c r="AN911" s="24"/>
      <c r="AO911" s="24"/>
      <c r="AP911" s="29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  <c r="BA911" s="24"/>
      <c r="BB911" s="24"/>
      <c r="BC911" s="24"/>
      <c r="BD911" s="24"/>
      <c r="BE911" s="24"/>
      <c r="BF911" s="24"/>
      <c r="BG911" s="24"/>
      <c r="BH911" s="24"/>
      <c r="BI911" s="24"/>
      <c r="BJ911" s="24"/>
      <c r="BK911" s="24"/>
      <c r="BL911" s="24"/>
      <c r="BM911" s="24"/>
      <c r="BN911" s="24"/>
      <c r="BO911" s="24"/>
      <c r="BP911" s="24"/>
      <c r="BQ911" s="24"/>
      <c r="BR911" s="24"/>
      <c r="BS911" s="24"/>
      <c r="BT911" s="24"/>
      <c r="BU911" s="24"/>
      <c r="BV911" s="24"/>
      <c r="BW911" s="24"/>
      <c r="BX911" s="24"/>
      <c r="BY911" s="24"/>
      <c r="BZ911" s="24"/>
      <c r="CA911" s="24"/>
      <c r="CB911" s="24"/>
      <c r="CC911" s="24"/>
      <c r="CD911" s="24"/>
      <c r="CF911" s="416"/>
      <c r="CG911" s="416"/>
      <c r="CH911" s="416"/>
      <c r="CI911" s="416"/>
      <c r="CK911" s="24"/>
      <c r="CL911" s="24"/>
      <c r="CM911" s="24"/>
      <c r="CN911" s="24"/>
      <c r="CO911" s="24"/>
      <c r="CP911" s="24"/>
      <c r="CQ911" s="24"/>
      <c r="CR911" s="24"/>
      <c r="CS911" s="24"/>
      <c r="CT911" s="474"/>
      <c r="CU911" s="24"/>
      <c r="CV911" s="24"/>
      <c r="CW911" s="24"/>
      <c r="CX911" s="475"/>
      <c r="CY911" s="475"/>
      <c r="CZ911" s="475"/>
      <c r="DA911" s="475"/>
    </row>
    <row r="912" spans="1:105">
      <c r="A912" s="11"/>
      <c r="B912" s="24"/>
      <c r="C912" s="24"/>
      <c r="D912" s="24"/>
      <c r="E912" s="24"/>
      <c r="F912" s="48"/>
      <c r="G912" s="24"/>
      <c r="H912" s="49"/>
      <c r="I912" s="24"/>
      <c r="J912" s="24"/>
      <c r="K912" s="24"/>
      <c r="L912" s="24"/>
      <c r="M912" s="24"/>
      <c r="N912" s="24"/>
      <c r="O912" s="24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4"/>
      <c r="AA912" s="24"/>
      <c r="AB912" s="24"/>
      <c r="AC912" s="24"/>
      <c r="AD912" s="136"/>
      <c r="AE912" s="136"/>
      <c r="AF912" s="24"/>
      <c r="AG912" s="24"/>
      <c r="AH912" s="24"/>
      <c r="AI912" s="24"/>
      <c r="AJ912" s="24"/>
      <c r="AK912" s="24"/>
      <c r="AL912" s="180"/>
      <c r="AM912" s="24"/>
      <c r="AN912" s="24"/>
      <c r="AO912" s="24"/>
      <c r="AP912" s="29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  <c r="BC912" s="24"/>
      <c r="BD912" s="24"/>
      <c r="BE912" s="24"/>
      <c r="BF912" s="24"/>
      <c r="BG912" s="24"/>
      <c r="BH912" s="24"/>
      <c r="BI912" s="24"/>
      <c r="BJ912" s="24"/>
      <c r="BK912" s="24"/>
      <c r="BL912" s="24"/>
      <c r="BM912" s="24"/>
      <c r="BN912" s="24"/>
      <c r="BO912" s="24"/>
      <c r="BP912" s="24"/>
      <c r="BQ912" s="24"/>
      <c r="BR912" s="24"/>
      <c r="BS912" s="24"/>
      <c r="BT912" s="24"/>
      <c r="BU912" s="24"/>
      <c r="BV912" s="24"/>
      <c r="BW912" s="24"/>
      <c r="BX912" s="24"/>
      <c r="BY912" s="24"/>
      <c r="BZ912" s="24"/>
      <c r="CA912" s="24"/>
      <c r="CB912" s="24"/>
      <c r="CC912" s="24"/>
      <c r="CD912" s="24"/>
      <c r="CF912" s="416"/>
      <c r="CG912" s="416"/>
      <c r="CH912" s="416"/>
      <c r="CI912" s="416"/>
      <c r="CK912" s="24"/>
      <c r="CL912" s="24"/>
      <c r="CM912" s="24"/>
      <c r="CN912" s="24"/>
      <c r="CO912" s="24"/>
      <c r="CP912" s="24"/>
      <c r="CQ912" s="24"/>
      <c r="CR912" s="24"/>
      <c r="CS912" s="24"/>
      <c r="CT912" s="474"/>
      <c r="CU912" s="24"/>
      <c r="CV912" s="24"/>
      <c r="CW912" s="24"/>
      <c r="CX912" s="475"/>
      <c r="CY912" s="475"/>
      <c r="CZ912" s="475"/>
      <c r="DA912" s="475"/>
    </row>
    <row r="913" spans="1:105">
      <c r="A913" s="11"/>
      <c r="B913" s="24"/>
      <c r="C913" s="24"/>
      <c r="D913" s="24"/>
      <c r="E913" s="24"/>
      <c r="F913" s="48"/>
      <c r="G913" s="24"/>
      <c r="H913" s="49"/>
      <c r="I913" s="24"/>
      <c r="J913" s="24"/>
      <c r="K913" s="24"/>
      <c r="L913" s="24"/>
      <c r="M913" s="24"/>
      <c r="N913" s="24"/>
      <c r="O913" s="24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4"/>
      <c r="AA913" s="24"/>
      <c r="AB913" s="24"/>
      <c r="AC913" s="24"/>
      <c r="AD913" s="136"/>
      <c r="AE913" s="136"/>
      <c r="AF913" s="24"/>
      <c r="AG913" s="24"/>
      <c r="AH913" s="24"/>
      <c r="AI913" s="24"/>
      <c r="AJ913" s="24"/>
      <c r="AK913" s="24"/>
      <c r="AL913" s="180"/>
      <c r="AM913" s="24"/>
      <c r="AN913" s="24"/>
      <c r="AO913" s="24"/>
      <c r="AP913" s="29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  <c r="BC913" s="24"/>
      <c r="BD913" s="24"/>
      <c r="BE913" s="24"/>
      <c r="BF913" s="24"/>
      <c r="BG913" s="24"/>
      <c r="BH913" s="24"/>
      <c r="BI913" s="24"/>
      <c r="BJ913" s="24"/>
      <c r="BK913" s="24"/>
      <c r="BL913" s="24"/>
      <c r="BM913" s="24"/>
      <c r="BN913" s="24"/>
      <c r="BO913" s="24"/>
      <c r="BP913" s="24"/>
      <c r="BQ913" s="24"/>
      <c r="BR913" s="24"/>
      <c r="BS913" s="24"/>
      <c r="BT913" s="24"/>
      <c r="BU913" s="24"/>
      <c r="BV913" s="24"/>
      <c r="BW913" s="24"/>
      <c r="BX913" s="24"/>
      <c r="BY913" s="24"/>
      <c r="BZ913" s="24"/>
      <c r="CA913" s="24"/>
      <c r="CB913" s="24"/>
      <c r="CC913" s="24"/>
      <c r="CD913" s="24"/>
      <c r="CF913" s="416"/>
      <c r="CG913" s="416"/>
      <c r="CH913" s="416"/>
      <c r="CI913" s="416"/>
      <c r="CK913" s="24"/>
      <c r="CL913" s="24"/>
      <c r="CM913" s="24"/>
      <c r="CN913" s="24"/>
      <c r="CO913" s="24"/>
      <c r="CP913" s="24"/>
      <c r="CQ913" s="24"/>
      <c r="CR913" s="24"/>
      <c r="CS913" s="24"/>
      <c r="CT913" s="474"/>
      <c r="CU913" s="24"/>
      <c r="CV913" s="24"/>
      <c r="CW913" s="24"/>
      <c r="CX913" s="475"/>
      <c r="CY913" s="475"/>
      <c r="CZ913" s="475"/>
      <c r="DA913" s="475"/>
    </row>
    <row r="914" spans="1:105">
      <c r="A914" s="11"/>
      <c r="B914" s="24"/>
      <c r="C914" s="24"/>
      <c r="D914" s="24"/>
      <c r="E914" s="24"/>
      <c r="F914" s="48"/>
      <c r="G914" s="24"/>
      <c r="H914" s="49"/>
      <c r="I914" s="24"/>
      <c r="J914" s="24"/>
      <c r="K914" s="24"/>
      <c r="L914" s="24"/>
      <c r="M914" s="24"/>
      <c r="N914" s="24"/>
      <c r="O914" s="24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4"/>
      <c r="AA914" s="24"/>
      <c r="AB914" s="24"/>
      <c r="AC914" s="24"/>
      <c r="AD914" s="136"/>
      <c r="AE914" s="136"/>
      <c r="AF914" s="24"/>
      <c r="AG914" s="24"/>
      <c r="AH914" s="24"/>
      <c r="AI914" s="24"/>
      <c r="AJ914" s="24"/>
      <c r="AK914" s="24"/>
      <c r="AL914" s="180"/>
      <c r="AM914" s="24"/>
      <c r="AN914" s="24"/>
      <c r="AO914" s="24"/>
      <c r="AP914" s="29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  <c r="BC914" s="24"/>
      <c r="BD914" s="24"/>
      <c r="BE914" s="24"/>
      <c r="BF914" s="24"/>
      <c r="BG914" s="24"/>
      <c r="BH914" s="24"/>
      <c r="BI914" s="24"/>
      <c r="BJ914" s="24"/>
      <c r="BK914" s="24"/>
      <c r="BL914" s="24"/>
      <c r="BM914" s="24"/>
      <c r="BN914" s="24"/>
      <c r="BO914" s="24"/>
      <c r="BP914" s="24"/>
      <c r="BQ914" s="24"/>
      <c r="BR914" s="24"/>
      <c r="BS914" s="24"/>
      <c r="BT914" s="24"/>
      <c r="BU914" s="24"/>
      <c r="BV914" s="24"/>
      <c r="BW914" s="24"/>
      <c r="BX914" s="24"/>
      <c r="BY914" s="24"/>
      <c r="BZ914" s="24"/>
      <c r="CA914" s="24"/>
      <c r="CB914" s="24"/>
      <c r="CC914" s="24"/>
      <c r="CD914" s="24"/>
      <c r="CF914" s="416"/>
      <c r="CG914" s="416"/>
      <c r="CH914" s="416"/>
      <c r="CI914" s="416"/>
      <c r="CK914" s="24"/>
      <c r="CL914" s="24"/>
      <c r="CM914" s="24"/>
      <c r="CN914" s="24"/>
      <c r="CO914" s="24"/>
      <c r="CP914" s="24"/>
      <c r="CQ914" s="24"/>
      <c r="CR914" s="24"/>
      <c r="CS914" s="24"/>
      <c r="CT914" s="474"/>
      <c r="CU914" s="24"/>
      <c r="CV914" s="24"/>
      <c r="CW914" s="24"/>
      <c r="CX914" s="475"/>
      <c r="CY914" s="475"/>
      <c r="CZ914" s="475"/>
      <c r="DA914" s="475"/>
    </row>
    <row r="915" spans="1:105">
      <c r="A915" s="11"/>
      <c r="B915" s="24"/>
      <c r="C915" s="24"/>
      <c r="D915" s="24"/>
      <c r="E915" s="24"/>
      <c r="F915" s="48"/>
      <c r="G915" s="24"/>
      <c r="H915" s="49"/>
      <c r="I915" s="24"/>
      <c r="J915" s="24"/>
      <c r="K915" s="24"/>
      <c r="L915" s="24"/>
      <c r="M915" s="24"/>
      <c r="N915" s="24"/>
      <c r="O915" s="24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4"/>
      <c r="AA915" s="24"/>
      <c r="AB915" s="24"/>
      <c r="AC915" s="24"/>
      <c r="AD915" s="136"/>
      <c r="AE915" s="136"/>
      <c r="AF915" s="24"/>
      <c r="AG915" s="24"/>
      <c r="AH915" s="24"/>
      <c r="AI915" s="24"/>
      <c r="AJ915" s="24"/>
      <c r="AK915" s="24"/>
      <c r="AL915" s="180"/>
      <c r="AM915" s="24"/>
      <c r="AN915" s="24"/>
      <c r="AO915" s="24"/>
      <c r="AP915" s="29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4"/>
      <c r="BD915" s="24"/>
      <c r="BE915" s="24"/>
      <c r="BF915" s="24"/>
      <c r="BG915" s="24"/>
      <c r="BH915" s="24"/>
      <c r="BI915" s="24"/>
      <c r="BJ915" s="24"/>
      <c r="BK915" s="24"/>
      <c r="BL915" s="24"/>
      <c r="BM915" s="24"/>
      <c r="BN915" s="24"/>
      <c r="BO915" s="24"/>
      <c r="BP915" s="24"/>
      <c r="BQ915" s="24"/>
      <c r="BR915" s="24"/>
      <c r="BS915" s="24"/>
      <c r="BT915" s="24"/>
      <c r="BU915" s="24"/>
      <c r="BV915" s="24"/>
      <c r="BW915" s="24"/>
      <c r="BX915" s="24"/>
      <c r="BY915" s="24"/>
      <c r="BZ915" s="24"/>
      <c r="CA915" s="24"/>
      <c r="CB915" s="24"/>
      <c r="CC915" s="24"/>
      <c r="CD915" s="24"/>
      <c r="CF915" s="416"/>
      <c r="CG915" s="416"/>
      <c r="CH915" s="416"/>
      <c r="CI915" s="416"/>
      <c r="CK915" s="24"/>
      <c r="CL915" s="24"/>
      <c r="CM915" s="24"/>
      <c r="CN915" s="24"/>
      <c r="CO915" s="24"/>
      <c r="CP915" s="24"/>
      <c r="CQ915" s="24"/>
      <c r="CR915" s="24"/>
      <c r="CS915" s="24"/>
      <c r="CT915" s="474"/>
      <c r="CU915" s="24"/>
      <c r="CV915" s="24"/>
      <c r="CW915" s="24"/>
      <c r="CX915" s="475"/>
      <c r="CY915" s="475"/>
      <c r="CZ915" s="475"/>
      <c r="DA915" s="475"/>
    </row>
    <row r="916" spans="1:105">
      <c r="A916" s="11"/>
      <c r="B916" s="24"/>
      <c r="C916" s="24"/>
      <c r="D916" s="24"/>
      <c r="E916" s="24"/>
      <c r="F916" s="48"/>
      <c r="G916" s="24"/>
      <c r="H916" s="49"/>
      <c r="I916" s="24"/>
      <c r="J916" s="24"/>
      <c r="K916" s="24"/>
      <c r="L916" s="24"/>
      <c r="M916" s="24"/>
      <c r="N916" s="24"/>
      <c r="O916" s="24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4"/>
      <c r="AA916" s="24"/>
      <c r="AB916" s="24"/>
      <c r="AC916" s="24"/>
      <c r="AD916" s="136"/>
      <c r="AE916" s="136"/>
      <c r="AF916" s="24"/>
      <c r="AG916" s="24"/>
      <c r="AH916" s="24"/>
      <c r="AI916" s="24"/>
      <c r="AJ916" s="24"/>
      <c r="AK916" s="24"/>
      <c r="AL916" s="180"/>
      <c r="AM916" s="24"/>
      <c r="AN916" s="24"/>
      <c r="AO916" s="24"/>
      <c r="AP916" s="29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  <c r="BC916" s="24"/>
      <c r="BD916" s="24"/>
      <c r="BE916" s="24"/>
      <c r="BF916" s="24"/>
      <c r="BG916" s="24"/>
      <c r="BH916" s="24"/>
      <c r="BI916" s="24"/>
      <c r="BJ916" s="24"/>
      <c r="BK916" s="24"/>
      <c r="BL916" s="24"/>
      <c r="BM916" s="24"/>
      <c r="BN916" s="24"/>
      <c r="BO916" s="24"/>
      <c r="BP916" s="24"/>
      <c r="BQ916" s="24"/>
      <c r="BR916" s="24"/>
      <c r="BS916" s="24"/>
      <c r="BT916" s="24"/>
      <c r="BU916" s="24"/>
      <c r="BV916" s="24"/>
      <c r="BW916" s="24"/>
      <c r="BX916" s="24"/>
      <c r="BY916" s="24"/>
      <c r="BZ916" s="24"/>
      <c r="CA916" s="24"/>
      <c r="CB916" s="24"/>
      <c r="CC916" s="24"/>
      <c r="CD916" s="24"/>
      <c r="CF916" s="416"/>
      <c r="CG916" s="416"/>
      <c r="CH916" s="416"/>
      <c r="CI916" s="416"/>
      <c r="CK916" s="24"/>
      <c r="CL916" s="24"/>
      <c r="CM916" s="24"/>
      <c r="CN916" s="24"/>
      <c r="CO916" s="24"/>
      <c r="CP916" s="24"/>
      <c r="CQ916" s="24"/>
      <c r="CR916" s="24"/>
      <c r="CS916" s="24"/>
      <c r="CT916" s="474"/>
      <c r="CU916" s="24"/>
      <c r="CV916" s="24"/>
      <c r="CW916" s="24"/>
      <c r="CX916" s="475"/>
      <c r="CY916" s="475"/>
      <c r="CZ916" s="475"/>
      <c r="DA916" s="475"/>
    </row>
    <row r="917" spans="1:105">
      <c r="A917" s="11"/>
      <c r="B917" s="24"/>
      <c r="C917" s="24"/>
      <c r="D917" s="24"/>
      <c r="E917" s="24"/>
      <c r="F917" s="48"/>
      <c r="G917" s="24"/>
      <c r="H917" s="49"/>
      <c r="I917" s="24"/>
      <c r="J917" s="24"/>
      <c r="K917" s="24"/>
      <c r="L917" s="24"/>
      <c r="M917" s="24"/>
      <c r="N917" s="24"/>
      <c r="O917" s="24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4"/>
      <c r="AA917" s="24"/>
      <c r="AB917" s="24"/>
      <c r="AC917" s="24"/>
      <c r="AD917" s="136"/>
      <c r="AE917" s="136"/>
      <c r="AF917" s="24"/>
      <c r="AG917" s="24"/>
      <c r="AH917" s="24"/>
      <c r="AI917" s="24"/>
      <c r="AJ917" s="24"/>
      <c r="AK917" s="24"/>
      <c r="AL917" s="180"/>
      <c r="AM917" s="24"/>
      <c r="AN917" s="24"/>
      <c r="AO917" s="24"/>
      <c r="AP917" s="29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  <c r="BC917" s="24"/>
      <c r="BD917" s="24"/>
      <c r="BE917" s="24"/>
      <c r="BF917" s="24"/>
      <c r="BG917" s="24"/>
      <c r="BH917" s="24"/>
      <c r="BI917" s="24"/>
      <c r="BJ917" s="24"/>
      <c r="BK917" s="24"/>
      <c r="BL917" s="24"/>
      <c r="BM917" s="24"/>
      <c r="BN917" s="24"/>
      <c r="BO917" s="24"/>
      <c r="BP917" s="24"/>
      <c r="BQ917" s="24"/>
      <c r="BR917" s="24"/>
      <c r="BS917" s="24"/>
      <c r="BT917" s="24"/>
      <c r="BU917" s="24"/>
      <c r="BV917" s="24"/>
      <c r="BW917" s="24"/>
      <c r="BX917" s="24"/>
      <c r="BY917" s="24"/>
      <c r="BZ917" s="24"/>
      <c r="CA917" s="24"/>
      <c r="CB917" s="24"/>
      <c r="CC917" s="24"/>
      <c r="CD917" s="24"/>
      <c r="CF917" s="416"/>
      <c r="CG917" s="416"/>
      <c r="CH917" s="416"/>
      <c r="CI917" s="416"/>
      <c r="CK917" s="24"/>
      <c r="CL917" s="24"/>
      <c r="CM917" s="24"/>
      <c r="CN917" s="24"/>
      <c r="CO917" s="24"/>
      <c r="CP917" s="24"/>
      <c r="CQ917" s="24"/>
      <c r="CR917" s="24"/>
      <c r="CS917" s="24"/>
      <c r="CT917" s="474"/>
      <c r="CU917" s="24"/>
      <c r="CV917" s="24"/>
      <c r="CW917" s="24"/>
      <c r="CX917" s="475"/>
      <c r="CY917" s="475"/>
      <c r="CZ917" s="475"/>
      <c r="DA917" s="475"/>
    </row>
    <row r="918" spans="1:105">
      <c r="A918" s="11"/>
      <c r="B918" s="24"/>
      <c r="C918" s="24"/>
      <c r="D918" s="24"/>
      <c r="E918" s="24"/>
      <c r="F918" s="48"/>
      <c r="G918" s="24"/>
      <c r="H918" s="49"/>
      <c r="I918" s="24"/>
      <c r="J918" s="24"/>
      <c r="K918" s="24"/>
      <c r="L918" s="24"/>
      <c r="M918" s="24"/>
      <c r="N918" s="24"/>
      <c r="O918" s="24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4"/>
      <c r="AA918" s="24"/>
      <c r="AB918" s="24"/>
      <c r="AC918" s="24"/>
      <c r="AD918" s="136"/>
      <c r="AE918" s="136"/>
      <c r="AF918" s="24"/>
      <c r="AG918" s="24"/>
      <c r="AH918" s="24"/>
      <c r="AI918" s="24"/>
      <c r="AJ918" s="24"/>
      <c r="AK918" s="24"/>
      <c r="AL918" s="180"/>
      <c r="AM918" s="24"/>
      <c r="AN918" s="24"/>
      <c r="AO918" s="24"/>
      <c r="AP918" s="29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  <c r="BC918" s="24"/>
      <c r="BD918" s="24"/>
      <c r="BE918" s="24"/>
      <c r="BF918" s="24"/>
      <c r="BG918" s="24"/>
      <c r="BH918" s="24"/>
      <c r="BI918" s="24"/>
      <c r="BJ918" s="24"/>
      <c r="BK918" s="24"/>
      <c r="BL918" s="24"/>
      <c r="BM918" s="24"/>
      <c r="BN918" s="24"/>
      <c r="BO918" s="24"/>
      <c r="BP918" s="24"/>
      <c r="BQ918" s="24"/>
      <c r="BR918" s="24"/>
      <c r="BS918" s="24"/>
      <c r="BT918" s="24"/>
      <c r="BU918" s="24"/>
      <c r="BV918" s="24"/>
      <c r="BW918" s="24"/>
      <c r="BX918" s="24"/>
      <c r="BY918" s="24"/>
      <c r="BZ918" s="24"/>
      <c r="CA918" s="24"/>
      <c r="CB918" s="24"/>
      <c r="CC918" s="24"/>
      <c r="CD918" s="24"/>
      <c r="CF918" s="416"/>
      <c r="CG918" s="416"/>
      <c r="CH918" s="416"/>
      <c r="CI918" s="416"/>
      <c r="CK918" s="24"/>
      <c r="CL918" s="24"/>
      <c r="CM918" s="24"/>
      <c r="CN918" s="24"/>
      <c r="CO918" s="24"/>
      <c r="CP918" s="24"/>
      <c r="CQ918" s="24"/>
      <c r="CR918" s="24"/>
      <c r="CS918" s="24"/>
      <c r="CT918" s="474"/>
      <c r="CU918" s="24"/>
      <c r="CV918" s="24"/>
      <c r="CW918" s="24"/>
      <c r="CX918" s="475"/>
      <c r="CY918" s="475"/>
      <c r="CZ918" s="475"/>
      <c r="DA918" s="475"/>
    </row>
    <row r="919" spans="1:105">
      <c r="A919" s="11"/>
      <c r="B919" s="24"/>
      <c r="C919" s="24"/>
      <c r="D919" s="24"/>
      <c r="E919" s="24"/>
      <c r="F919" s="48"/>
      <c r="G919" s="24"/>
      <c r="H919" s="49"/>
      <c r="I919" s="24"/>
      <c r="J919" s="24"/>
      <c r="K919" s="24"/>
      <c r="L919" s="24"/>
      <c r="M919" s="24"/>
      <c r="N919" s="24"/>
      <c r="O919" s="24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4"/>
      <c r="AA919" s="24"/>
      <c r="AB919" s="24"/>
      <c r="AC919" s="24"/>
      <c r="AD919" s="136"/>
      <c r="AE919" s="136"/>
      <c r="AF919" s="24"/>
      <c r="AG919" s="24"/>
      <c r="AH919" s="24"/>
      <c r="AI919" s="24"/>
      <c r="AJ919" s="24"/>
      <c r="AK919" s="24"/>
      <c r="AL919" s="180"/>
      <c r="AM919" s="24"/>
      <c r="AN919" s="24"/>
      <c r="AO919" s="24"/>
      <c r="AP919" s="29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  <c r="BC919" s="24"/>
      <c r="BD919" s="24"/>
      <c r="BE919" s="24"/>
      <c r="BF919" s="24"/>
      <c r="BG919" s="24"/>
      <c r="BH919" s="24"/>
      <c r="BI919" s="24"/>
      <c r="BJ919" s="24"/>
      <c r="BK919" s="24"/>
      <c r="BL919" s="24"/>
      <c r="BM919" s="24"/>
      <c r="BN919" s="24"/>
      <c r="BO919" s="24"/>
      <c r="BP919" s="24"/>
      <c r="BQ919" s="24"/>
      <c r="BR919" s="24"/>
      <c r="BS919" s="24"/>
      <c r="BT919" s="24"/>
      <c r="BU919" s="24"/>
      <c r="BV919" s="24"/>
      <c r="BW919" s="24"/>
      <c r="BX919" s="24"/>
      <c r="BY919" s="24"/>
      <c r="BZ919" s="24"/>
      <c r="CA919" s="24"/>
      <c r="CB919" s="24"/>
      <c r="CC919" s="24"/>
      <c r="CD919" s="24"/>
      <c r="CF919" s="416"/>
      <c r="CG919" s="416"/>
      <c r="CH919" s="416"/>
      <c r="CI919" s="416"/>
      <c r="CK919" s="24"/>
      <c r="CL919" s="24"/>
      <c r="CM919" s="24"/>
      <c r="CN919" s="24"/>
      <c r="CO919" s="24"/>
      <c r="CP919" s="24"/>
      <c r="CQ919" s="24"/>
      <c r="CR919" s="24"/>
      <c r="CS919" s="24"/>
      <c r="CT919" s="474"/>
      <c r="CU919" s="24"/>
      <c r="CV919" s="24"/>
      <c r="CW919" s="24"/>
      <c r="CX919" s="475"/>
      <c r="CY919" s="475"/>
      <c r="CZ919" s="475"/>
      <c r="DA919" s="475"/>
    </row>
    <row r="920" spans="1:105">
      <c r="A920" s="11"/>
      <c r="B920" s="24"/>
      <c r="C920" s="24"/>
      <c r="D920" s="24"/>
      <c r="E920" s="24"/>
      <c r="F920" s="48"/>
      <c r="G920" s="24"/>
      <c r="H920" s="49"/>
      <c r="I920" s="24"/>
      <c r="J920" s="24"/>
      <c r="K920" s="24"/>
      <c r="L920" s="24"/>
      <c r="M920" s="24"/>
      <c r="N920" s="24"/>
      <c r="O920" s="24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4"/>
      <c r="AA920" s="24"/>
      <c r="AB920" s="24"/>
      <c r="AC920" s="24"/>
      <c r="AD920" s="136"/>
      <c r="AE920" s="136"/>
      <c r="AF920" s="24"/>
      <c r="AG920" s="24"/>
      <c r="AH920" s="24"/>
      <c r="AI920" s="24"/>
      <c r="AJ920" s="24"/>
      <c r="AK920" s="24"/>
      <c r="AL920" s="180"/>
      <c r="AM920" s="24"/>
      <c r="AN920" s="24"/>
      <c r="AO920" s="24"/>
      <c r="AP920" s="29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  <c r="BC920" s="24"/>
      <c r="BD920" s="24"/>
      <c r="BE920" s="24"/>
      <c r="BF920" s="24"/>
      <c r="BG920" s="24"/>
      <c r="BH920" s="24"/>
      <c r="BI920" s="24"/>
      <c r="BJ920" s="24"/>
      <c r="BK920" s="24"/>
      <c r="BL920" s="24"/>
      <c r="BM920" s="24"/>
      <c r="BN920" s="24"/>
      <c r="BO920" s="24"/>
      <c r="BP920" s="24"/>
      <c r="BQ920" s="24"/>
      <c r="BR920" s="24"/>
      <c r="BS920" s="24"/>
      <c r="BT920" s="24"/>
      <c r="BU920" s="24"/>
      <c r="BV920" s="24"/>
      <c r="BW920" s="24"/>
      <c r="BX920" s="24"/>
      <c r="BY920" s="24"/>
      <c r="BZ920" s="24"/>
      <c r="CA920" s="24"/>
      <c r="CB920" s="24"/>
      <c r="CC920" s="24"/>
      <c r="CD920" s="24"/>
      <c r="CF920" s="416"/>
      <c r="CG920" s="416"/>
      <c r="CH920" s="416"/>
      <c r="CI920" s="416"/>
      <c r="CK920" s="24"/>
      <c r="CL920" s="24"/>
      <c r="CM920" s="24"/>
      <c r="CN920" s="24"/>
      <c r="CO920" s="24"/>
      <c r="CP920" s="24"/>
      <c r="CQ920" s="24"/>
      <c r="CR920" s="24"/>
      <c r="CS920" s="24"/>
      <c r="CT920" s="474"/>
      <c r="CU920" s="24"/>
      <c r="CV920" s="24"/>
      <c r="CW920" s="24"/>
      <c r="CX920" s="475"/>
      <c r="CY920" s="475"/>
      <c r="CZ920" s="475"/>
      <c r="DA920" s="475"/>
    </row>
    <row r="921" spans="1:105">
      <c r="A921" s="11"/>
      <c r="B921" s="24"/>
      <c r="C921" s="24"/>
      <c r="D921" s="24"/>
      <c r="E921" s="24"/>
      <c r="F921" s="48"/>
      <c r="G921" s="24"/>
      <c r="H921" s="49"/>
      <c r="I921" s="24"/>
      <c r="J921" s="24"/>
      <c r="K921" s="24"/>
      <c r="L921" s="24"/>
      <c r="M921" s="24"/>
      <c r="N921" s="24"/>
      <c r="O921" s="24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4"/>
      <c r="AA921" s="24"/>
      <c r="AB921" s="24"/>
      <c r="AC921" s="24"/>
      <c r="AD921" s="136"/>
      <c r="AE921" s="136"/>
      <c r="AF921" s="24"/>
      <c r="AG921" s="24"/>
      <c r="AH921" s="24"/>
      <c r="AI921" s="24"/>
      <c r="AJ921" s="24"/>
      <c r="AK921" s="24"/>
      <c r="AL921" s="180"/>
      <c r="AM921" s="24"/>
      <c r="AN921" s="24"/>
      <c r="AO921" s="24"/>
      <c r="AP921" s="29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  <c r="BC921" s="24"/>
      <c r="BD921" s="24"/>
      <c r="BE921" s="24"/>
      <c r="BF921" s="24"/>
      <c r="BG921" s="24"/>
      <c r="BH921" s="24"/>
      <c r="BI921" s="24"/>
      <c r="BJ921" s="24"/>
      <c r="BK921" s="24"/>
      <c r="BL921" s="24"/>
      <c r="BM921" s="24"/>
      <c r="BN921" s="24"/>
      <c r="BO921" s="24"/>
      <c r="BP921" s="24"/>
      <c r="BQ921" s="24"/>
      <c r="BR921" s="24"/>
      <c r="BS921" s="24"/>
      <c r="BT921" s="24"/>
      <c r="BU921" s="24"/>
      <c r="BV921" s="24"/>
      <c r="BW921" s="24"/>
      <c r="BX921" s="24"/>
      <c r="BY921" s="24"/>
      <c r="BZ921" s="24"/>
      <c r="CA921" s="24"/>
      <c r="CB921" s="24"/>
      <c r="CC921" s="24"/>
      <c r="CD921" s="24"/>
      <c r="CF921" s="416"/>
      <c r="CG921" s="416"/>
      <c r="CH921" s="416"/>
      <c r="CI921" s="416"/>
      <c r="CK921" s="24"/>
      <c r="CL921" s="24"/>
      <c r="CM921" s="24"/>
      <c r="CN921" s="24"/>
      <c r="CO921" s="24"/>
      <c r="CP921" s="24"/>
      <c r="CQ921" s="24"/>
      <c r="CR921" s="24"/>
      <c r="CS921" s="24"/>
      <c r="CT921" s="474"/>
      <c r="CU921" s="24"/>
      <c r="CV921" s="24"/>
      <c r="CW921" s="24"/>
      <c r="CX921" s="475"/>
      <c r="CY921" s="475"/>
      <c r="CZ921" s="475"/>
      <c r="DA921" s="475"/>
    </row>
    <row r="922" spans="1:105">
      <c r="A922" s="11"/>
      <c r="B922" s="24"/>
      <c r="C922" s="24"/>
      <c r="D922" s="24"/>
      <c r="E922" s="24"/>
      <c r="F922" s="48"/>
      <c r="G922" s="24"/>
      <c r="H922" s="49"/>
      <c r="I922" s="24"/>
      <c r="J922" s="24"/>
      <c r="K922" s="24"/>
      <c r="L922" s="24"/>
      <c r="M922" s="24"/>
      <c r="N922" s="24"/>
      <c r="O922" s="24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4"/>
      <c r="AA922" s="24"/>
      <c r="AB922" s="24"/>
      <c r="AC922" s="24"/>
      <c r="AD922" s="136"/>
      <c r="AE922" s="136"/>
      <c r="AF922" s="24"/>
      <c r="AG922" s="24"/>
      <c r="AH922" s="24"/>
      <c r="AI922" s="24"/>
      <c r="AJ922" s="24"/>
      <c r="AK922" s="24"/>
      <c r="AL922" s="180"/>
      <c r="AM922" s="24"/>
      <c r="AN922" s="24"/>
      <c r="AO922" s="24"/>
      <c r="AP922" s="29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  <c r="BC922" s="24"/>
      <c r="BD922" s="24"/>
      <c r="BE922" s="24"/>
      <c r="BF922" s="24"/>
      <c r="BG922" s="24"/>
      <c r="BH922" s="24"/>
      <c r="BI922" s="24"/>
      <c r="BJ922" s="24"/>
      <c r="BK922" s="24"/>
      <c r="BL922" s="24"/>
      <c r="BM922" s="24"/>
      <c r="BN922" s="24"/>
      <c r="BO922" s="24"/>
      <c r="BP922" s="24"/>
      <c r="BQ922" s="24"/>
      <c r="BR922" s="24"/>
      <c r="BS922" s="24"/>
      <c r="BT922" s="24"/>
      <c r="BU922" s="24"/>
      <c r="BV922" s="24"/>
      <c r="BW922" s="24"/>
      <c r="BX922" s="24"/>
      <c r="BY922" s="24"/>
      <c r="BZ922" s="24"/>
      <c r="CA922" s="24"/>
      <c r="CB922" s="24"/>
      <c r="CC922" s="24"/>
      <c r="CD922" s="24"/>
      <c r="CF922" s="416"/>
      <c r="CG922" s="416"/>
      <c r="CH922" s="416"/>
      <c r="CI922" s="416"/>
      <c r="CK922" s="24"/>
      <c r="CL922" s="24"/>
      <c r="CM922" s="24"/>
      <c r="CN922" s="24"/>
      <c r="CO922" s="24"/>
      <c r="CP922" s="24"/>
      <c r="CQ922" s="24"/>
      <c r="CR922" s="24"/>
      <c r="CS922" s="24"/>
      <c r="CT922" s="474"/>
      <c r="CU922" s="24"/>
      <c r="CV922" s="24"/>
      <c r="CW922" s="24"/>
      <c r="CX922" s="475"/>
      <c r="CY922" s="475"/>
      <c r="CZ922" s="475"/>
      <c r="DA922" s="475"/>
    </row>
    <row r="923" spans="1:105">
      <c r="A923" s="11"/>
      <c r="B923" s="24"/>
      <c r="C923" s="24"/>
      <c r="D923" s="24"/>
      <c r="E923" s="24"/>
      <c r="F923" s="48"/>
      <c r="G923" s="24"/>
      <c r="H923" s="49"/>
      <c r="I923" s="24"/>
      <c r="J923" s="24"/>
      <c r="K923" s="24"/>
      <c r="L923" s="24"/>
      <c r="M923" s="24"/>
      <c r="N923" s="24"/>
      <c r="O923" s="24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4"/>
      <c r="AA923" s="24"/>
      <c r="AB923" s="24"/>
      <c r="AC923" s="24"/>
      <c r="AD923" s="136"/>
      <c r="AE923" s="136"/>
      <c r="AF923" s="24"/>
      <c r="AG923" s="24"/>
      <c r="AH923" s="24"/>
      <c r="AI923" s="24"/>
      <c r="AJ923" s="24"/>
      <c r="AK923" s="24"/>
      <c r="AL923" s="180"/>
      <c r="AM923" s="24"/>
      <c r="AN923" s="24"/>
      <c r="AO923" s="24"/>
      <c r="AP923" s="29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  <c r="BA923" s="24"/>
      <c r="BB923" s="24"/>
      <c r="BC923" s="24"/>
      <c r="BD923" s="24"/>
      <c r="BE923" s="24"/>
      <c r="BF923" s="24"/>
      <c r="BG923" s="24"/>
      <c r="BH923" s="24"/>
      <c r="BI923" s="24"/>
      <c r="BJ923" s="24"/>
      <c r="BK923" s="24"/>
      <c r="BL923" s="24"/>
      <c r="BM923" s="24"/>
      <c r="BN923" s="24"/>
      <c r="BO923" s="24"/>
      <c r="BP923" s="24"/>
      <c r="BQ923" s="24"/>
      <c r="BR923" s="24"/>
      <c r="BS923" s="24"/>
      <c r="BT923" s="24"/>
      <c r="BU923" s="24"/>
      <c r="BV923" s="24"/>
      <c r="BW923" s="24"/>
      <c r="BX923" s="24"/>
      <c r="BY923" s="24"/>
      <c r="BZ923" s="24"/>
      <c r="CA923" s="24"/>
      <c r="CB923" s="24"/>
      <c r="CC923" s="24"/>
      <c r="CD923" s="24"/>
      <c r="CF923" s="416"/>
      <c r="CG923" s="416"/>
      <c r="CH923" s="416"/>
      <c r="CI923" s="416"/>
      <c r="CK923" s="24"/>
      <c r="CL923" s="24"/>
      <c r="CM923" s="24"/>
      <c r="CN923" s="24"/>
      <c r="CO923" s="24"/>
      <c r="CP923" s="24"/>
      <c r="CQ923" s="24"/>
      <c r="CR923" s="24"/>
      <c r="CS923" s="24"/>
      <c r="CT923" s="474"/>
      <c r="CU923" s="24"/>
      <c r="CV923" s="24"/>
      <c r="CW923" s="24"/>
      <c r="CX923" s="475"/>
      <c r="CY923" s="475"/>
      <c r="CZ923" s="475"/>
      <c r="DA923" s="475"/>
    </row>
    <row r="924" spans="1:105">
      <c r="A924" s="11"/>
      <c r="B924" s="24"/>
      <c r="C924" s="24"/>
      <c r="D924" s="24"/>
      <c r="E924" s="24"/>
      <c r="F924" s="48"/>
      <c r="G924" s="24"/>
      <c r="H924" s="49"/>
      <c r="I924" s="24"/>
      <c r="J924" s="24"/>
      <c r="K924" s="24"/>
      <c r="L924" s="24"/>
      <c r="M924" s="24"/>
      <c r="N924" s="24"/>
      <c r="O924" s="24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4"/>
      <c r="AA924" s="24"/>
      <c r="AB924" s="24"/>
      <c r="AC924" s="24"/>
      <c r="AD924" s="136"/>
      <c r="AE924" s="136"/>
      <c r="AF924" s="24"/>
      <c r="AG924" s="24"/>
      <c r="AH924" s="24"/>
      <c r="AI924" s="24"/>
      <c r="AJ924" s="24"/>
      <c r="AK924" s="24"/>
      <c r="AL924" s="180"/>
      <c r="AM924" s="24"/>
      <c r="AN924" s="24"/>
      <c r="AO924" s="24"/>
      <c r="AP924" s="29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  <c r="BA924" s="24"/>
      <c r="BB924" s="24"/>
      <c r="BC924" s="24"/>
      <c r="BD924" s="24"/>
      <c r="BE924" s="24"/>
      <c r="BF924" s="24"/>
      <c r="BG924" s="24"/>
      <c r="BH924" s="24"/>
      <c r="BI924" s="24"/>
      <c r="BJ924" s="24"/>
      <c r="BK924" s="24"/>
      <c r="BL924" s="24"/>
      <c r="BM924" s="24"/>
      <c r="BN924" s="24"/>
      <c r="BO924" s="24"/>
      <c r="BP924" s="24"/>
      <c r="BQ924" s="24"/>
      <c r="BR924" s="24"/>
      <c r="BS924" s="24"/>
      <c r="BT924" s="24"/>
      <c r="BU924" s="24"/>
      <c r="BV924" s="24"/>
      <c r="BW924" s="24"/>
      <c r="BX924" s="24"/>
      <c r="BY924" s="24"/>
      <c r="BZ924" s="24"/>
      <c r="CA924" s="24"/>
      <c r="CB924" s="24"/>
      <c r="CC924" s="24"/>
      <c r="CD924" s="24"/>
      <c r="CF924" s="416"/>
      <c r="CG924" s="416"/>
      <c r="CH924" s="416"/>
      <c r="CI924" s="416"/>
      <c r="CK924" s="24"/>
      <c r="CL924" s="24"/>
      <c r="CM924" s="24"/>
      <c r="CN924" s="24"/>
      <c r="CO924" s="24"/>
      <c r="CP924" s="24"/>
      <c r="CQ924" s="24"/>
      <c r="CR924" s="24"/>
      <c r="CS924" s="24"/>
      <c r="CT924" s="474"/>
      <c r="CU924" s="24"/>
      <c r="CV924" s="24"/>
      <c r="CW924" s="24"/>
      <c r="CX924" s="475"/>
      <c r="CY924" s="475"/>
      <c r="CZ924" s="475"/>
      <c r="DA924" s="475"/>
    </row>
    <row r="925" spans="1:105">
      <c r="A925" s="11"/>
      <c r="B925" s="24"/>
      <c r="C925" s="24"/>
      <c r="D925" s="24"/>
      <c r="E925" s="24"/>
      <c r="F925" s="48"/>
      <c r="G925" s="24"/>
      <c r="H925" s="49"/>
      <c r="I925" s="24"/>
      <c r="J925" s="24"/>
      <c r="K925" s="24"/>
      <c r="L925" s="24"/>
      <c r="M925" s="24"/>
      <c r="N925" s="24"/>
      <c r="O925" s="24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4"/>
      <c r="AA925" s="24"/>
      <c r="AB925" s="24"/>
      <c r="AC925" s="24"/>
      <c r="AD925" s="136"/>
      <c r="AE925" s="136"/>
      <c r="AF925" s="24"/>
      <c r="AG925" s="24"/>
      <c r="AH925" s="24"/>
      <c r="AI925" s="24"/>
      <c r="AJ925" s="24"/>
      <c r="AK925" s="24"/>
      <c r="AL925" s="180"/>
      <c r="AM925" s="24"/>
      <c r="AN925" s="24"/>
      <c r="AO925" s="24"/>
      <c r="AP925" s="29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  <c r="BC925" s="24"/>
      <c r="BD925" s="24"/>
      <c r="BE925" s="24"/>
      <c r="BF925" s="24"/>
      <c r="BG925" s="24"/>
      <c r="BH925" s="24"/>
      <c r="BI925" s="24"/>
      <c r="BJ925" s="24"/>
      <c r="BK925" s="24"/>
      <c r="BL925" s="24"/>
      <c r="BM925" s="24"/>
      <c r="BN925" s="24"/>
      <c r="BO925" s="24"/>
      <c r="BP925" s="24"/>
      <c r="BQ925" s="24"/>
      <c r="BR925" s="24"/>
      <c r="BS925" s="24"/>
      <c r="BT925" s="24"/>
      <c r="BU925" s="24"/>
      <c r="BV925" s="24"/>
      <c r="BW925" s="24"/>
      <c r="BX925" s="24"/>
      <c r="BY925" s="24"/>
      <c r="BZ925" s="24"/>
      <c r="CA925" s="24"/>
      <c r="CB925" s="24"/>
      <c r="CC925" s="24"/>
      <c r="CD925" s="24"/>
      <c r="CF925" s="416"/>
      <c r="CG925" s="416"/>
      <c r="CH925" s="416"/>
      <c r="CI925" s="416"/>
      <c r="CK925" s="24"/>
      <c r="CL925" s="24"/>
      <c r="CM925" s="24"/>
      <c r="CN925" s="24"/>
      <c r="CO925" s="24"/>
      <c r="CP925" s="24"/>
      <c r="CQ925" s="24"/>
      <c r="CR925" s="24"/>
      <c r="CS925" s="24"/>
      <c r="CT925" s="474"/>
      <c r="CU925" s="24"/>
      <c r="CV925" s="24"/>
      <c r="CW925" s="24"/>
      <c r="CX925" s="475"/>
      <c r="CY925" s="475"/>
      <c r="CZ925" s="475"/>
      <c r="DA925" s="475"/>
    </row>
    <row r="926" spans="1:105">
      <c r="A926" s="11"/>
      <c r="B926" s="24"/>
      <c r="C926" s="24"/>
      <c r="D926" s="24"/>
      <c r="E926" s="24"/>
      <c r="F926" s="48"/>
      <c r="G926" s="24"/>
      <c r="H926" s="49"/>
      <c r="I926" s="24"/>
      <c r="J926" s="24"/>
      <c r="K926" s="24"/>
      <c r="L926" s="24"/>
      <c r="M926" s="24"/>
      <c r="N926" s="24"/>
      <c r="O926" s="24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4"/>
      <c r="AA926" s="24"/>
      <c r="AB926" s="24"/>
      <c r="AC926" s="24"/>
      <c r="AD926" s="136"/>
      <c r="AE926" s="136"/>
      <c r="AF926" s="24"/>
      <c r="AG926" s="24"/>
      <c r="AH926" s="24"/>
      <c r="AI926" s="24"/>
      <c r="AJ926" s="24"/>
      <c r="AK926" s="24"/>
      <c r="AL926" s="180"/>
      <c r="AM926" s="24"/>
      <c r="AN926" s="24"/>
      <c r="AO926" s="24"/>
      <c r="AP926" s="29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  <c r="BA926" s="24"/>
      <c r="BB926" s="24"/>
      <c r="BC926" s="24"/>
      <c r="BD926" s="24"/>
      <c r="BE926" s="24"/>
      <c r="BF926" s="24"/>
      <c r="BG926" s="24"/>
      <c r="BH926" s="24"/>
      <c r="BI926" s="24"/>
      <c r="BJ926" s="24"/>
      <c r="BK926" s="24"/>
      <c r="BL926" s="24"/>
      <c r="BM926" s="24"/>
      <c r="BN926" s="24"/>
      <c r="BO926" s="24"/>
      <c r="BP926" s="24"/>
      <c r="BQ926" s="24"/>
      <c r="BR926" s="24"/>
      <c r="BS926" s="24"/>
      <c r="BT926" s="24"/>
      <c r="BU926" s="24"/>
      <c r="BV926" s="24"/>
      <c r="BW926" s="24"/>
      <c r="BX926" s="24"/>
      <c r="BY926" s="24"/>
      <c r="BZ926" s="24"/>
      <c r="CA926" s="24"/>
      <c r="CB926" s="24"/>
      <c r="CC926" s="24"/>
      <c r="CD926" s="24"/>
      <c r="CF926" s="416"/>
      <c r="CG926" s="416"/>
      <c r="CH926" s="416"/>
      <c r="CI926" s="416"/>
      <c r="CK926" s="24"/>
      <c r="CL926" s="24"/>
      <c r="CM926" s="24"/>
      <c r="CN926" s="24"/>
      <c r="CO926" s="24"/>
      <c r="CP926" s="24"/>
      <c r="CQ926" s="24"/>
      <c r="CR926" s="24"/>
      <c r="CS926" s="24"/>
      <c r="CT926" s="474"/>
      <c r="CU926" s="24"/>
      <c r="CV926" s="24"/>
      <c r="CW926" s="24"/>
      <c r="CX926" s="475"/>
      <c r="CY926" s="475"/>
      <c r="CZ926" s="475"/>
      <c r="DA926" s="475"/>
    </row>
    <row r="927" spans="1:105">
      <c r="A927" s="11"/>
      <c r="B927" s="24"/>
      <c r="C927" s="24"/>
      <c r="D927" s="24"/>
      <c r="E927" s="24"/>
      <c r="F927" s="48"/>
      <c r="G927" s="24"/>
      <c r="H927" s="49"/>
      <c r="I927" s="24"/>
      <c r="J927" s="24"/>
      <c r="K927" s="24"/>
      <c r="L927" s="24"/>
      <c r="M927" s="24"/>
      <c r="N927" s="24"/>
      <c r="O927" s="24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4"/>
      <c r="AA927" s="24"/>
      <c r="AB927" s="24"/>
      <c r="AC927" s="24"/>
      <c r="AD927" s="136"/>
      <c r="AE927" s="136"/>
      <c r="AF927" s="24"/>
      <c r="AG927" s="24"/>
      <c r="AH927" s="24"/>
      <c r="AI927" s="24"/>
      <c r="AJ927" s="24"/>
      <c r="AK927" s="24"/>
      <c r="AL927" s="180"/>
      <c r="AM927" s="24"/>
      <c r="AN927" s="24"/>
      <c r="AO927" s="24"/>
      <c r="AP927" s="29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  <c r="BA927" s="24"/>
      <c r="BB927" s="24"/>
      <c r="BC927" s="24"/>
      <c r="BD927" s="24"/>
      <c r="BE927" s="24"/>
      <c r="BF927" s="24"/>
      <c r="BG927" s="24"/>
      <c r="BH927" s="24"/>
      <c r="BI927" s="24"/>
      <c r="BJ927" s="24"/>
      <c r="BK927" s="24"/>
      <c r="BL927" s="24"/>
      <c r="BM927" s="24"/>
      <c r="BN927" s="24"/>
      <c r="BO927" s="24"/>
      <c r="BP927" s="24"/>
      <c r="BQ927" s="24"/>
      <c r="BR927" s="24"/>
      <c r="BS927" s="24"/>
      <c r="BT927" s="24"/>
      <c r="BU927" s="24"/>
      <c r="BV927" s="24"/>
      <c r="BW927" s="24"/>
      <c r="BX927" s="24"/>
      <c r="BY927" s="24"/>
      <c r="BZ927" s="24"/>
      <c r="CA927" s="24"/>
      <c r="CB927" s="24"/>
      <c r="CC927" s="24"/>
      <c r="CD927" s="24"/>
      <c r="CF927" s="416"/>
      <c r="CG927" s="416"/>
      <c r="CH927" s="416"/>
      <c r="CI927" s="416"/>
      <c r="CK927" s="24"/>
      <c r="CL927" s="24"/>
      <c r="CM927" s="24"/>
      <c r="CN927" s="24"/>
      <c r="CO927" s="24"/>
      <c r="CP927" s="24"/>
      <c r="CQ927" s="24"/>
      <c r="CR927" s="24"/>
      <c r="CS927" s="24"/>
      <c r="CT927" s="474"/>
      <c r="CU927" s="24"/>
      <c r="CV927" s="24"/>
      <c r="CW927" s="24"/>
      <c r="CX927" s="475"/>
      <c r="CY927" s="475"/>
      <c r="CZ927" s="475"/>
      <c r="DA927" s="475"/>
    </row>
    <row r="928" spans="1:105">
      <c r="A928" s="11"/>
      <c r="B928" s="24"/>
      <c r="C928" s="24"/>
      <c r="D928" s="24"/>
      <c r="E928" s="24"/>
      <c r="F928" s="48"/>
      <c r="G928" s="24"/>
      <c r="H928" s="49"/>
      <c r="I928" s="24"/>
      <c r="J928" s="24"/>
      <c r="K928" s="24"/>
      <c r="L928" s="24"/>
      <c r="M928" s="24"/>
      <c r="N928" s="24"/>
      <c r="O928" s="24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4"/>
      <c r="AA928" s="24"/>
      <c r="AB928" s="24"/>
      <c r="AC928" s="24"/>
      <c r="AD928" s="136"/>
      <c r="AE928" s="136"/>
      <c r="AF928" s="24"/>
      <c r="AG928" s="24"/>
      <c r="AH928" s="24"/>
      <c r="AI928" s="24"/>
      <c r="AJ928" s="24"/>
      <c r="AK928" s="24"/>
      <c r="AL928" s="180"/>
      <c r="AM928" s="24"/>
      <c r="AN928" s="24"/>
      <c r="AO928" s="24"/>
      <c r="AP928" s="29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  <c r="BA928" s="24"/>
      <c r="BB928" s="24"/>
      <c r="BC928" s="24"/>
      <c r="BD928" s="24"/>
      <c r="BE928" s="24"/>
      <c r="BF928" s="24"/>
      <c r="BG928" s="24"/>
      <c r="BH928" s="24"/>
      <c r="BI928" s="24"/>
      <c r="BJ928" s="24"/>
      <c r="BK928" s="24"/>
      <c r="BL928" s="24"/>
      <c r="BM928" s="24"/>
      <c r="BN928" s="24"/>
      <c r="BO928" s="24"/>
      <c r="BP928" s="24"/>
      <c r="BQ928" s="24"/>
      <c r="BR928" s="24"/>
      <c r="BS928" s="24"/>
      <c r="BT928" s="24"/>
      <c r="BU928" s="24"/>
      <c r="BV928" s="24"/>
      <c r="BW928" s="24"/>
      <c r="BX928" s="24"/>
      <c r="BY928" s="24"/>
      <c r="BZ928" s="24"/>
      <c r="CA928" s="24"/>
      <c r="CB928" s="24"/>
      <c r="CC928" s="24"/>
      <c r="CD928" s="24"/>
      <c r="CF928" s="416"/>
      <c r="CG928" s="416"/>
      <c r="CH928" s="416"/>
      <c r="CI928" s="416"/>
      <c r="CK928" s="24"/>
      <c r="CL928" s="24"/>
      <c r="CM928" s="24"/>
      <c r="CN928" s="24"/>
      <c r="CO928" s="24"/>
      <c r="CP928" s="24"/>
      <c r="CQ928" s="24"/>
      <c r="CR928" s="24"/>
      <c r="CS928" s="24"/>
      <c r="CT928" s="474"/>
      <c r="CU928" s="24"/>
      <c r="CV928" s="24"/>
      <c r="CW928" s="24"/>
      <c r="CX928" s="475"/>
      <c r="CY928" s="475"/>
      <c r="CZ928" s="475"/>
      <c r="DA928" s="475"/>
    </row>
    <row r="929" spans="1:105">
      <c r="A929" s="11"/>
      <c r="B929" s="24"/>
      <c r="C929" s="24"/>
      <c r="D929" s="24"/>
      <c r="E929" s="24"/>
      <c r="F929" s="48"/>
      <c r="G929" s="24"/>
      <c r="H929" s="49"/>
      <c r="I929" s="24"/>
      <c r="J929" s="24"/>
      <c r="K929" s="24"/>
      <c r="L929" s="24"/>
      <c r="M929" s="24"/>
      <c r="N929" s="24"/>
      <c r="O929" s="24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4"/>
      <c r="AA929" s="24"/>
      <c r="AB929" s="24"/>
      <c r="AC929" s="24"/>
      <c r="AD929" s="136"/>
      <c r="AE929" s="136"/>
      <c r="AF929" s="24"/>
      <c r="AG929" s="24"/>
      <c r="AH929" s="24"/>
      <c r="AI929" s="24"/>
      <c r="AJ929" s="24"/>
      <c r="AK929" s="24"/>
      <c r="AL929" s="180"/>
      <c r="AM929" s="24"/>
      <c r="AN929" s="24"/>
      <c r="AO929" s="24"/>
      <c r="AP929" s="29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  <c r="BA929" s="24"/>
      <c r="BB929" s="24"/>
      <c r="BC929" s="24"/>
      <c r="BD929" s="24"/>
      <c r="BE929" s="24"/>
      <c r="BF929" s="24"/>
      <c r="BG929" s="24"/>
      <c r="BH929" s="24"/>
      <c r="BI929" s="24"/>
      <c r="BJ929" s="24"/>
      <c r="BK929" s="24"/>
      <c r="BL929" s="24"/>
      <c r="BM929" s="24"/>
      <c r="BN929" s="24"/>
      <c r="BO929" s="24"/>
      <c r="BP929" s="24"/>
      <c r="BQ929" s="24"/>
      <c r="BR929" s="24"/>
      <c r="BS929" s="24"/>
      <c r="BT929" s="24"/>
      <c r="BU929" s="24"/>
      <c r="BV929" s="24"/>
      <c r="BW929" s="24"/>
      <c r="BX929" s="24"/>
      <c r="BY929" s="24"/>
      <c r="BZ929" s="24"/>
      <c r="CA929" s="24"/>
      <c r="CB929" s="24"/>
      <c r="CC929" s="24"/>
      <c r="CD929" s="24"/>
      <c r="CF929" s="416"/>
      <c r="CG929" s="416"/>
      <c r="CH929" s="416"/>
      <c r="CI929" s="416"/>
      <c r="CK929" s="24"/>
      <c r="CL929" s="24"/>
      <c r="CM929" s="24"/>
      <c r="CN929" s="24"/>
      <c r="CO929" s="24"/>
      <c r="CP929" s="24"/>
      <c r="CQ929" s="24"/>
      <c r="CR929" s="24"/>
      <c r="CS929" s="24"/>
      <c r="CT929" s="474"/>
      <c r="CU929" s="24"/>
      <c r="CV929" s="24"/>
      <c r="CW929" s="24"/>
      <c r="CX929" s="475"/>
      <c r="CY929" s="475"/>
      <c r="CZ929" s="475"/>
      <c r="DA929" s="475"/>
    </row>
    <row r="930" spans="1:105">
      <c r="A930" s="11"/>
      <c r="B930" s="24"/>
      <c r="C930" s="24"/>
      <c r="D930" s="24"/>
      <c r="E930" s="24"/>
      <c r="F930" s="48"/>
      <c r="G930" s="24"/>
      <c r="H930" s="49"/>
      <c r="I930" s="24"/>
      <c r="J930" s="24"/>
      <c r="K930" s="24"/>
      <c r="L930" s="24"/>
      <c r="M930" s="24"/>
      <c r="N930" s="24"/>
      <c r="O930" s="24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4"/>
      <c r="AA930" s="24"/>
      <c r="AB930" s="24"/>
      <c r="AC930" s="24"/>
      <c r="AD930" s="136"/>
      <c r="AE930" s="136"/>
      <c r="AF930" s="24"/>
      <c r="AG930" s="24"/>
      <c r="AH930" s="24"/>
      <c r="AI930" s="24"/>
      <c r="AJ930" s="24"/>
      <c r="AK930" s="24"/>
      <c r="AL930" s="180"/>
      <c r="AM930" s="24"/>
      <c r="AN930" s="24"/>
      <c r="AO930" s="24"/>
      <c r="AP930" s="29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  <c r="BA930" s="24"/>
      <c r="BB930" s="24"/>
      <c r="BC930" s="24"/>
      <c r="BD930" s="24"/>
      <c r="BE930" s="24"/>
      <c r="BF930" s="24"/>
      <c r="BG930" s="24"/>
      <c r="BH930" s="24"/>
      <c r="BI930" s="24"/>
      <c r="BJ930" s="24"/>
      <c r="BK930" s="24"/>
      <c r="BL930" s="24"/>
      <c r="BM930" s="24"/>
      <c r="BN930" s="24"/>
      <c r="BO930" s="24"/>
      <c r="BP930" s="24"/>
      <c r="BQ930" s="24"/>
      <c r="BR930" s="24"/>
      <c r="BS930" s="24"/>
      <c r="BT930" s="24"/>
      <c r="BU930" s="24"/>
      <c r="BV930" s="24"/>
      <c r="BW930" s="24"/>
      <c r="BX930" s="24"/>
      <c r="BY930" s="24"/>
      <c r="BZ930" s="24"/>
      <c r="CA930" s="24"/>
      <c r="CB930" s="24"/>
      <c r="CC930" s="24"/>
      <c r="CD930" s="24"/>
      <c r="CF930" s="416"/>
      <c r="CG930" s="416"/>
      <c r="CH930" s="416"/>
      <c r="CI930" s="416"/>
      <c r="CK930" s="24"/>
      <c r="CL930" s="24"/>
      <c r="CM930" s="24"/>
      <c r="CN930" s="24"/>
      <c r="CO930" s="24"/>
      <c r="CP930" s="24"/>
      <c r="CQ930" s="24"/>
      <c r="CR930" s="24"/>
      <c r="CS930" s="24"/>
      <c r="CT930" s="474"/>
      <c r="CU930" s="24"/>
      <c r="CV930" s="24"/>
      <c r="CW930" s="24"/>
      <c r="CX930" s="475"/>
      <c r="CY930" s="475"/>
      <c r="CZ930" s="475"/>
      <c r="DA930" s="475"/>
    </row>
    <row r="931" spans="1:105">
      <c r="A931" s="11"/>
      <c r="B931" s="24"/>
      <c r="C931" s="24"/>
      <c r="D931" s="24"/>
      <c r="E931" s="24"/>
      <c r="F931" s="48"/>
      <c r="G931" s="24"/>
      <c r="H931" s="49"/>
      <c r="I931" s="24"/>
      <c r="J931" s="24"/>
      <c r="K931" s="24"/>
      <c r="L931" s="24"/>
      <c r="M931" s="24"/>
      <c r="N931" s="24"/>
      <c r="O931" s="24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4"/>
      <c r="AA931" s="24"/>
      <c r="AB931" s="24"/>
      <c r="AC931" s="24"/>
      <c r="AD931" s="136"/>
      <c r="AE931" s="136"/>
      <c r="AF931" s="24"/>
      <c r="AG931" s="24"/>
      <c r="AH931" s="24"/>
      <c r="AI931" s="24"/>
      <c r="AJ931" s="24"/>
      <c r="AK931" s="24"/>
      <c r="AL931" s="180"/>
      <c r="AM931" s="24"/>
      <c r="AN931" s="24"/>
      <c r="AO931" s="24"/>
      <c r="AP931" s="29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  <c r="BA931" s="24"/>
      <c r="BB931" s="24"/>
      <c r="BC931" s="24"/>
      <c r="BD931" s="24"/>
      <c r="BE931" s="24"/>
      <c r="BF931" s="24"/>
      <c r="BG931" s="24"/>
      <c r="BH931" s="24"/>
      <c r="BI931" s="24"/>
      <c r="BJ931" s="24"/>
      <c r="BK931" s="24"/>
      <c r="BL931" s="24"/>
      <c r="BM931" s="24"/>
      <c r="BN931" s="24"/>
      <c r="BO931" s="24"/>
      <c r="BP931" s="24"/>
      <c r="BQ931" s="24"/>
      <c r="BR931" s="24"/>
      <c r="BS931" s="24"/>
      <c r="BT931" s="24"/>
      <c r="BU931" s="24"/>
      <c r="BV931" s="24"/>
      <c r="BW931" s="24"/>
      <c r="BX931" s="24"/>
      <c r="BY931" s="24"/>
      <c r="BZ931" s="24"/>
      <c r="CA931" s="24"/>
      <c r="CB931" s="24"/>
      <c r="CC931" s="24"/>
      <c r="CD931" s="24"/>
      <c r="CF931" s="416"/>
      <c r="CG931" s="416"/>
      <c r="CH931" s="416"/>
      <c r="CI931" s="416"/>
      <c r="CK931" s="24"/>
      <c r="CL931" s="24"/>
      <c r="CM931" s="24"/>
      <c r="CN931" s="24"/>
      <c r="CO931" s="24"/>
      <c r="CP931" s="24"/>
      <c r="CQ931" s="24"/>
      <c r="CR931" s="24"/>
      <c r="CS931" s="24"/>
      <c r="CT931" s="474"/>
      <c r="CU931" s="24"/>
      <c r="CV931" s="24"/>
      <c r="CW931" s="24"/>
      <c r="CX931" s="475"/>
      <c r="CY931" s="475"/>
      <c r="CZ931" s="475"/>
      <c r="DA931" s="475"/>
    </row>
    <row r="932" spans="1:105">
      <c r="A932" s="11"/>
      <c r="B932" s="24"/>
      <c r="C932" s="24"/>
      <c r="D932" s="24"/>
      <c r="E932" s="24"/>
      <c r="F932" s="48"/>
      <c r="G932" s="24"/>
      <c r="H932" s="49"/>
      <c r="I932" s="24"/>
      <c r="J932" s="24"/>
      <c r="K932" s="24"/>
      <c r="L932" s="24"/>
      <c r="M932" s="24"/>
      <c r="N932" s="24"/>
      <c r="O932" s="24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4"/>
      <c r="AA932" s="24"/>
      <c r="AB932" s="24"/>
      <c r="AC932" s="24"/>
      <c r="AD932" s="136"/>
      <c r="AE932" s="136"/>
      <c r="AF932" s="24"/>
      <c r="AG932" s="24"/>
      <c r="AH932" s="24"/>
      <c r="AI932" s="24"/>
      <c r="AJ932" s="24"/>
      <c r="AK932" s="24"/>
      <c r="AL932" s="180"/>
      <c r="AM932" s="24"/>
      <c r="AN932" s="24"/>
      <c r="AO932" s="24"/>
      <c r="AP932" s="29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4"/>
      <c r="BD932" s="24"/>
      <c r="BE932" s="24"/>
      <c r="BF932" s="24"/>
      <c r="BG932" s="24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  <c r="BR932" s="24"/>
      <c r="BS932" s="24"/>
      <c r="BT932" s="24"/>
      <c r="BU932" s="24"/>
      <c r="BV932" s="24"/>
      <c r="BW932" s="24"/>
      <c r="BX932" s="24"/>
      <c r="BY932" s="24"/>
      <c r="BZ932" s="24"/>
      <c r="CA932" s="24"/>
      <c r="CB932" s="24"/>
      <c r="CC932" s="24"/>
      <c r="CD932" s="24"/>
      <c r="CF932" s="416"/>
      <c r="CG932" s="416"/>
      <c r="CH932" s="416"/>
      <c r="CI932" s="416"/>
      <c r="CK932" s="24"/>
      <c r="CL932" s="24"/>
      <c r="CM932" s="24"/>
      <c r="CN932" s="24"/>
      <c r="CO932" s="24"/>
      <c r="CP932" s="24"/>
      <c r="CQ932" s="24"/>
      <c r="CR932" s="24"/>
      <c r="CS932" s="24"/>
      <c r="CT932" s="474"/>
      <c r="CU932" s="24"/>
      <c r="CV932" s="24"/>
      <c r="CW932" s="24"/>
      <c r="CX932" s="475"/>
      <c r="CY932" s="475"/>
      <c r="CZ932" s="475"/>
      <c r="DA932" s="475"/>
    </row>
    <row r="933" spans="1:105">
      <c r="A933" s="11"/>
      <c r="B933" s="24"/>
      <c r="C933" s="24"/>
      <c r="D933" s="24"/>
      <c r="E933" s="24"/>
      <c r="F933" s="48"/>
      <c r="G933" s="24"/>
      <c r="H933" s="49"/>
      <c r="I933" s="24"/>
      <c r="J933" s="24"/>
      <c r="K933" s="24"/>
      <c r="L933" s="24"/>
      <c r="M933" s="24"/>
      <c r="N933" s="24"/>
      <c r="O933" s="24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4"/>
      <c r="AA933" s="24"/>
      <c r="AB933" s="24"/>
      <c r="AC933" s="24"/>
      <c r="AD933" s="136"/>
      <c r="AE933" s="136"/>
      <c r="AF933" s="24"/>
      <c r="AG933" s="24"/>
      <c r="AH933" s="24"/>
      <c r="AI933" s="24"/>
      <c r="AJ933" s="24"/>
      <c r="AK933" s="24"/>
      <c r="AL933" s="180"/>
      <c r="AM933" s="24"/>
      <c r="AN933" s="24"/>
      <c r="AO933" s="24"/>
      <c r="AP933" s="29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  <c r="BA933" s="24"/>
      <c r="BB933" s="24"/>
      <c r="BC933" s="24"/>
      <c r="BD933" s="24"/>
      <c r="BE933" s="24"/>
      <c r="BF933" s="24"/>
      <c r="BG933" s="24"/>
      <c r="BH933" s="24"/>
      <c r="BI933" s="24"/>
      <c r="BJ933" s="24"/>
      <c r="BK933" s="24"/>
      <c r="BL933" s="24"/>
      <c r="BM933" s="24"/>
      <c r="BN933" s="24"/>
      <c r="BO933" s="24"/>
      <c r="BP933" s="24"/>
      <c r="BQ933" s="24"/>
      <c r="BR933" s="24"/>
      <c r="BS933" s="24"/>
      <c r="BT933" s="24"/>
      <c r="BU933" s="24"/>
      <c r="BV933" s="24"/>
      <c r="BW933" s="24"/>
      <c r="BX933" s="24"/>
      <c r="BY933" s="24"/>
      <c r="BZ933" s="24"/>
      <c r="CA933" s="24"/>
      <c r="CB933" s="24"/>
      <c r="CC933" s="24"/>
      <c r="CD933" s="24"/>
      <c r="CF933" s="416"/>
      <c r="CG933" s="416"/>
      <c r="CH933" s="416"/>
      <c r="CI933" s="416"/>
      <c r="CK933" s="24"/>
      <c r="CL933" s="24"/>
      <c r="CM933" s="24"/>
      <c r="CN933" s="24"/>
      <c r="CO933" s="24"/>
      <c r="CP933" s="24"/>
      <c r="CQ933" s="24"/>
      <c r="CR933" s="24"/>
      <c r="CS933" s="24"/>
      <c r="CT933" s="474"/>
      <c r="CU933" s="24"/>
      <c r="CV933" s="24"/>
      <c r="CW933" s="24"/>
      <c r="CX933" s="475"/>
      <c r="CY933" s="475"/>
      <c r="CZ933" s="475"/>
      <c r="DA933" s="475"/>
    </row>
    <row r="934" spans="1:105">
      <c r="A934" s="11"/>
      <c r="B934" s="24"/>
      <c r="C934" s="24"/>
      <c r="D934" s="24"/>
      <c r="E934" s="24"/>
      <c r="F934" s="48"/>
      <c r="G934" s="24"/>
      <c r="H934" s="49"/>
      <c r="I934" s="24"/>
      <c r="J934" s="24"/>
      <c r="K934" s="24"/>
      <c r="L934" s="24"/>
      <c r="M934" s="24"/>
      <c r="N934" s="24"/>
      <c r="O934" s="24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4"/>
      <c r="AA934" s="24"/>
      <c r="AB934" s="24"/>
      <c r="AC934" s="24"/>
      <c r="AD934" s="136"/>
      <c r="AE934" s="136"/>
      <c r="AF934" s="24"/>
      <c r="AG934" s="24"/>
      <c r="AH934" s="24"/>
      <c r="AI934" s="24"/>
      <c r="AJ934" s="24"/>
      <c r="AK934" s="24"/>
      <c r="AL934" s="180"/>
      <c r="AM934" s="24"/>
      <c r="AN934" s="24"/>
      <c r="AO934" s="24"/>
      <c r="AP934" s="29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  <c r="BA934" s="24"/>
      <c r="BB934" s="24"/>
      <c r="BC934" s="24"/>
      <c r="BD934" s="24"/>
      <c r="BE934" s="24"/>
      <c r="BF934" s="24"/>
      <c r="BG934" s="24"/>
      <c r="BH934" s="24"/>
      <c r="BI934" s="24"/>
      <c r="BJ934" s="24"/>
      <c r="BK934" s="24"/>
      <c r="BL934" s="24"/>
      <c r="BM934" s="24"/>
      <c r="BN934" s="24"/>
      <c r="BO934" s="24"/>
      <c r="BP934" s="24"/>
      <c r="BQ934" s="24"/>
      <c r="BR934" s="24"/>
      <c r="BS934" s="24"/>
      <c r="BT934" s="24"/>
      <c r="BU934" s="24"/>
      <c r="BV934" s="24"/>
      <c r="BW934" s="24"/>
      <c r="BX934" s="24"/>
      <c r="BY934" s="24"/>
      <c r="BZ934" s="24"/>
      <c r="CA934" s="24"/>
      <c r="CB934" s="24"/>
      <c r="CC934" s="24"/>
      <c r="CD934" s="24"/>
      <c r="CF934" s="416"/>
      <c r="CG934" s="416"/>
      <c r="CH934" s="416"/>
      <c r="CI934" s="416"/>
      <c r="CK934" s="24"/>
      <c r="CL934" s="24"/>
      <c r="CM934" s="24"/>
      <c r="CN934" s="24"/>
      <c r="CO934" s="24"/>
      <c r="CP934" s="24"/>
      <c r="CQ934" s="24"/>
      <c r="CR934" s="24"/>
      <c r="CS934" s="24"/>
      <c r="CT934" s="474"/>
      <c r="CU934" s="24"/>
      <c r="CV934" s="24"/>
      <c r="CW934" s="24"/>
      <c r="CX934" s="475"/>
      <c r="CY934" s="475"/>
      <c r="CZ934" s="475"/>
      <c r="DA934" s="475"/>
    </row>
    <row r="935" spans="1:105">
      <c r="A935" s="11"/>
      <c r="B935" s="24"/>
      <c r="C935" s="24"/>
      <c r="D935" s="24"/>
      <c r="E935" s="24"/>
      <c r="F935" s="48"/>
      <c r="G935" s="24"/>
      <c r="H935" s="49"/>
      <c r="I935" s="24"/>
      <c r="J935" s="24"/>
      <c r="K935" s="24"/>
      <c r="L935" s="24"/>
      <c r="M935" s="24"/>
      <c r="N935" s="24"/>
      <c r="O935" s="24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4"/>
      <c r="AA935" s="24"/>
      <c r="AB935" s="24"/>
      <c r="AC935" s="24"/>
      <c r="AD935" s="136"/>
      <c r="AE935" s="136"/>
      <c r="AF935" s="24"/>
      <c r="AG935" s="24"/>
      <c r="AH935" s="24"/>
      <c r="AI935" s="24"/>
      <c r="AJ935" s="24"/>
      <c r="AK935" s="24"/>
      <c r="AL935" s="180"/>
      <c r="AM935" s="24"/>
      <c r="AN935" s="24"/>
      <c r="AO935" s="24"/>
      <c r="AP935" s="29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  <c r="BA935" s="24"/>
      <c r="BB935" s="24"/>
      <c r="BC935" s="24"/>
      <c r="BD935" s="24"/>
      <c r="BE935" s="24"/>
      <c r="BF935" s="24"/>
      <c r="BG935" s="24"/>
      <c r="BH935" s="24"/>
      <c r="BI935" s="24"/>
      <c r="BJ935" s="24"/>
      <c r="BK935" s="24"/>
      <c r="BL935" s="24"/>
      <c r="BM935" s="24"/>
      <c r="BN935" s="24"/>
      <c r="BO935" s="24"/>
      <c r="BP935" s="24"/>
      <c r="BQ935" s="24"/>
      <c r="BR935" s="24"/>
      <c r="BS935" s="24"/>
      <c r="BT935" s="24"/>
      <c r="BU935" s="24"/>
      <c r="BV935" s="24"/>
      <c r="BW935" s="24"/>
      <c r="BX935" s="24"/>
      <c r="BY935" s="24"/>
      <c r="BZ935" s="24"/>
      <c r="CA935" s="24"/>
      <c r="CB935" s="24"/>
      <c r="CC935" s="24"/>
      <c r="CD935" s="24"/>
      <c r="CF935" s="416"/>
      <c r="CG935" s="416"/>
      <c r="CH935" s="416"/>
      <c r="CI935" s="416"/>
      <c r="CK935" s="24"/>
      <c r="CL935" s="24"/>
      <c r="CM935" s="24"/>
      <c r="CN935" s="24"/>
      <c r="CO935" s="24"/>
      <c r="CP935" s="24"/>
      <c r="CQ935" s="24"/>
      <c r="CR935" s="24"/>
      <c r="CS935" s="24"/>
      <c r="CT935" s="474"/>
      <c r="CU935" s="24"/>
      <c r="CV935" s="24"/>
      <c r="CW935" s="24"/>
      <c r="CX935" s="475"/>
      <c r="CY935" s="475"/>
      <c r="CZ935" s="475"/>
      <c r="DA935" s="475"/>
    </row>
    <row r="936" spans="1:105">
      <c r="A936" s="11"/>
      <c r="B936" s="24"/>
      <c r="C936" s="24"/>
      <c r="D936" s="24"/>
      <c r="E936" s="24"/>
      <c r="F936" s="48"/>
      <c r="G936" s="24"/>
      <c r="H936" s="49"/>
      <c r="I936" s="24"/>
      <c r="J936" s="24"/>
      <c r="K936" s="24"/>
      <c r="L936" s="24"/>
      <c r="M936" s="24"/>
      <c r="N936" s="24"/>
      <c r="O936" s="24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4"/>
      <c r="AA936" s="24"/>
      <c r="AB936" s="24"/>
      <c r="AC936" s="24"/>
      <c r="AD936" s="136"/>
      <c r="AE936" s="136"/>
      <c r="AF936" s="24"/>
      <c r="AG936" s="24"/>
      <c r="AH936" s="24"/>
      <c r="AI936" s="24"/>
      <c r="AJ936" s="24"/>
      <c r="AK936" s="24"/>
      <c r="AL936" s="180"/>
      <c r="AM936" s="24"/>
      <c r="AN936" s="24"/>
      <c r="AO936" s="24"/>
      <c r="AP936" s="29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  <c r="BA936" s="24"/>
      <c r="BB936" s="24"/>
      <c r="BC936" s="24"/>
      <c r="BD936" s="24"/>
      <c r="BE936" s="24"/>
      <c r="BF936" s="24"/>
      <c r="BG936" s="24"/>
      <c r="BH936" s="24"/>
      <c r="BI936" s="24"/>
      <c r="BJ936" s="24"/>
      <c r="BK936" s="24"/>
      <c r="BL936" s="24"/>
      <c r="BM936" s="24"/>
      <c r="BN936" s="24"/>
      <c r="BO936" s="24"/>
      <c r="BP936" s="24"/>
      <c r="BQ936" s="24"/>
      <c r="BR936" s="24"/>
      <c r="BS936" s="24"/>
      <c r="BT936" s="24"/>
      <c r="BU936" s="24"/>
      <c r="BV936" s="24"/>
      <c r="BW936" s="24"/>
      <c r="BX936" s="24"/>
      <c r="BY936" s="24"/>
      <c r="BZ936" s="24"/>
      <c r="CA936" s="24"/>
      <c r="CB936" s="24"/>
      <c r="CC936" s="24"/>
      <c r="CD936" s="24"/>
      <c r="CF936" s="416"/>
      <c r="CG936" s="416"/>
      <c r="CH936" s="416"/>
      <c r="CI936" s="416"/>
      <c r="CK936" s="24"/>
      <c r="CL936" s="24"/>
      <c r="CM936" s="24"/>
      <c r="CN936" s="24"/>
      <c r="CO936" s="24"/>
      <c r="CP936" s="24"/>
      <c r="CQ936" s="24"/>
      <c r="CR936" s="24"/>
      <c r="CS936" s="24"/>
      <c r="CT936" s="474"/>
      <c r="CU936" s="24"/>
      <c r="CV936" s="24"/>
      <c r="CW936" s="24"/>
      <c r="CX936" s="475"/>
      <c r="CY936" s="475"/>
      <c r="CZ936" s="475"/>
      <c r="DA936" s="475"/>
    </row>
    <row r="937" spans="1:105">
      <c r="A937" s="11"/>
      <c r="B937" s="24"/>
      <c r="C937" s="24"/>
      <c r="D937" s="24"/>
      <c r="E937" s="24"/>
      <c r="F937" s="48"/>
      <c r="G937" s="24"/>
      <c r="H937" s="49"/>
      <c r="I937" s="24"/>
      <c r="J937" s="24"/>
      <c r="K937" s="24"/>
      <c r="L937" s="24"/>
      <c r="M937" s="24"/>
      <c r="N937" s="24"/>
      <c r="O937" s="24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4"/>
      <c r="AA937" s="24"/>
      <c r="AB937" s="24"/>
      <c r="AC937" s="24"/>
      <c r="AD937" s="136"/>
      <c r="AE937" s="136"/>
      <c r="AF937" s="24"/>
      <c r="AG937" s="24"/>
      <c r="AH937" s="24"/>
      <c r="AI937" s="24"/>
      <c r="AJ937" s="24"/>
      <c r="AK937" s="24"/>
      <c r="AL937" s="180"/>
      <c r="AM937" s="24"/>
      <c r="AN937" s="24"/>
      <c r="AO937" s="24"/>
      <c r="AP937" s="29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  <c r="BA937" s="24"/>
      <c r="BB937" s="24"/>
      <c r="BC937" s="24"/>
      <c r="BD937" s="24"/>
      <c r="BE937" s="24"/>
      <c r="BF937" s="24"/>
      <c r="BG937" s="24"/>
      <c r="BH937" s="24"/>
      <c r="BI937" s="24"/>
      <c r="BJ937" s="24"/>
      <c r="BK937" s="24"/>
      <c r="BL937" s="24"/>
      <c r="BM937" s="24"/>
      <c r="BN937" s="24"/>
      <c r="BO937" s="24"/>
      <c r="BP937" s="24"/>
      <c r="BQ937" s="24"/>
      <c r="BR937" s="24"/>
      <c r="BS937" s="24"/>
      <c r="BT937" s="24"/>
      <c r="BU937" s="24"/>
      <c r="BV937" s="24"/>
      <c r="BW937" s="24"/>
      <c r="BX937" s="24"/>
      <c r="BY937" s="24"/>
      <c r="BZ937" s="24"/>
      <c r="CA937" s="24"/>
      <c r="CB937" s="24"/>
      <c r="CC937" s="24"/>
      <c r="CD937" s="24"/>
      <c r="CF937" s="416"/>
      <c r="CG937" s="416"/>
      <c r="CH937" s="416"/>
      <c r="CI937" s="416"/>
      <c r="CK937" s="24"/>
      <c r="CL937" s="24"/>
      <c r="CM937" s="24"/>
      <c r="CN937" s="24"/>
      <c r="CO937" s="24"/>
      <c r="CP937" s="24"/>
      <c r="CQ937" s="24"/>
      <c r="CR937" s="24"/>
      <c r="CS937" s="24"/>
      <c r="CT937" s="474"/>
      <c r="CU937" s="24"/>
      <c r="CV937" s="24"/>
      <c r="CW937" s="24"/>
      <c r="CX937" s="475"/>
      <c r="CY937" s="475"/>
      <c r="CZ937" s="475"/>
      <c r="DA937" s="475"/>
    </row>
    <row r="938" spans="1:105">
      <c r="A938" s="11"/>
      <c r="B938" s="24"/>
      <c r="C938" s="24"/>
      <c r="D938" s="24"/>
      <c r="E938" s="24"/>
      <c r="F938" s="48"/>
      <c r="G938" s="24"/>
      <c r="H938" s="49"/>
      <c r="I938" s="24"/>
      <c r="J938" s="24"/>
      <c r="K938" s="24"/>
      <c r="L938" s="24"/>
      <c r="M938" s="24"/>
      <c r="N938" s="24"/>
      <c r="O938" s="24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4"/>
      <c r="AA938" s="24"/>
      <c r="AB938" s="24"/>
      <c r="AC938" s="24"/>
      <c r="AD938" s="136"/>
      <c r="AE938" s="136"/>
      <c r="AF938" s="24"/>
      <c r="AG938" s="24"/>
      <c r="AH938" s="24"/>
      <c r="AI938" s="24"/>
      <c r="AJ938" s="24"/>
      <c r="AK938" s="24"/>
      <c r="AL938" s="180"/>
      <c r="AM938" s="24"/>
      <c r="AN938" s="24"/>
      <c r="AO938" s="24"/>
      <c r="AP938" s="29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  <c r="BA938" s="24"/>
      <c r="BB938" s="24"/>
      <c r="BC938" s="24"/>
      <c r="BD938" s="24"/>
      <c r="BE938" s="24"/>
      <c r="BF938" s="24"/>
      <c r="BG938" s="24"/>
      <c r="BH938" s="24"/>
      <c r="BI938" s="24"/>
      <c r="BJ938" s="24"/>
      <c r="BK938" s="24"/>
      <c r="BL938" s="24"/>
      <c r="BM938" s="24"/>
      <c r="BN938" s="24"/>
      <c r="BO938" s="24"/>
      <c r="BP938" s="24"/>
      <c r="BQ938" s="24"/>
      <c r="BR938" s="24"/>
      <c r="BS938" s="24"/>
      <c r="BT938" s="24"/>
      <c r="BU938" s="24"/>
      <c r="BV938" s="24"/>
      <c r="BW938" s="24"/>
      <c r="BX938" s="24"/>
      <c r="BY938" s="24"/>
      <c r="BZ938" s="24"/>
      <c r="CA938" s="24"/>
      <c r="CB938" s="24"/>
      <c r="CC938" s="24"/>
      <c r="CD938" s="24"/>
      <c r="CF938" s="416"/>
      <c r="CG938" s="416"/>
      <c r="CH938" s="416"/>
      <c r="CI938" s="416"/>
      <c r="CK938" s="24"/>
      <c r="CL938" s="24"/>
      <c r="CM938" s="24"/>
      <c r="CN938" s="24"/>
      <c r="CO938" s="24"/>
      <c r="CP938" s="24"/>
      <c r="CQ938" s="24"/>
      <c r="CR938" s="24"/>
      <c r="CS938" s="24"/>
      <c r="CT938" s="474"/>
      <c r="CU938" s="24"/>
      <c r="CV938" s="24"/>
      <c r="CW938" s="24"/>
      <c r="CX938" s="475"/>
      <c r="CY938" s="475"/>
      <c r="CZ938" s="475"/>
      <c r="DA938" s="475"/>
    </row>
    <row r="939" spans="1:105">
      <c r="A939" s="11"/>
      <c r="B939" s="24"/>
      <c r="C939" s="24"/>
      <c r="D939" s="24"/>
      <c r="E939" s="24"/>
      <c r="F939" s="48"/>
      <c r="G939" s="24"/>
      <c r="H939" s="49"/>
      <c r="I939" s="24"/>
      <c r="J939" s="24"/>
      <c r="K939" s="24"/>
      <c r="L939" s="24"/>
      <c r="M939" s="24"/>
      <c r="N939" s="24"/>
      <c r="O939" s="24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4"/>
      <c r="AA939" s="24"/>
      <c r="AB939" s="24"/>
      <c r="AC939" s="24"/>
      <c r="AD939" s="136"/>
      <c r="AE939" s="136"/>
      <c r="AF939" s="24"/>
      <c r="AG939" s="24"/>
      <c r="AH939" s="24"/>
      <c r="AI939" s="24"/>
      <c r="AJ939" s="24"/>
      <c r="AK939" s="24"/>
      <c r="AL939" s="180"/>
      <c r="AM939" s="24"/>
      <c r="AN939" s="24"/>
      <c r="AO939" s="24"/>
      <c r="AP939" s="29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  <c r="BA939" s="24"/>
      <c r="BB939" s="24"/>
      <c r="BC939" s="24"/>
      <c r="BD939" s="24"/>
      <c r="BE939" s="24"/>
      <c r="BF939" s="24"/>
      <c r="BG939" s="24"/>
      <c r="BH939" s="24"/>
      <c r="BI939" s="24"/>
      <c r="BJ939" s="24"/>
      <c r="BK939" s="24"/>
      <c r="BL939" s="24"/>
      <c r="BM939" s="24"/>
      <c r="BN939" s="24"/>
      <c r="BO939" s="24"/>
      <c r="BP939" s="24"/>
      <c r="BQ939" s="24"/>
      <c r="BR939" s="24"/>
      <c r="BS939" s="24"/>
      <c r="BT939" s="24"/>
      <c r="BU939" s="24"/>
      <c r="BV939" s="24"/>
      <c r="BW939" s="24"/>
      <c r="BX939" s="24"/>
      <c r="BY939" s="24"/>
      <c r="BZ939" s="24"/>
      <c r="CA939" s="24"/>
      <c r="CB939" s="24"/>
      <c r="CC939" s="24"/>
      <c r="CD939" s="24"/>
      <c r="CF939" s="416"/>
      <c r="CG939" s="416"/>
      <c r="CH939" s="416"/>
      <c r="CI939" s="416"/>
      <c r="CK939" s="24"/>
      <c r="CL939" s="24"/>
      <c r="CM939" s="24"/>
      <c r="CN939" s="24"/>
      <c r="CO939" s="24"/>
      <c r="CP939" s="24"/>
      <c r="CQ939" s="24"/>
      <c r="CR939" s="24"/>
      <c r="CS939" s="24"/>
      <c r="CT939" s="474"/>
      <c r="CU939" s="24"/>
      <c r="CV939" s="24"/>
      <c r="CW939" s="24"/>
      <c r="CX939" s="475"/>
      <c r="CY939" s="475"/>
      <c r="CZ939" s="475"/>
      <c r="DA939" s="475"/>
    </row>
    <row r="940" spans="1:105">
      <c r="A940" s="11"/>
      <c r="B940" s="24"/>
      <c r="C940" s="24"/>
      <c r="D940" s="24"/>
      <c r="E940" s="24"/>
      <c r="F940" s="48"/>
      <c r="G940" s="24"/>
      <c r="H940" s="49"/>
      <c r="I940" s="24"/>
      <c r="J940" s="24"/>
      <c r="K940" s="24"/>
      <c r="L940" s="24"/>
      <c r="M940" s="24"/>
      <c r="N940" s="24"/>
      <c r="O940" s="24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4"/>
      <c r="AA940" s="24"/>
      <c r="AB940" s="24"/>
      <c r="AC940" s="24"/>
      <c r="AD940" s="136"/>
      <c r="AE940" s="136"/>
      <c r="AF940" s="24"/>
      <c r="AG940" s="24"/>
      <c r="AH940" s="24"/>
      <c r="AI940" s="24"/>
      <c r="AJ940" s="24"/>
      <c r="AK940" s="24"/>
      <c r="AL940" s="180"/>
      <c r="AM940" s="24"/>
      <c r="AN940" s="24"/>
      <c r="AO940" s="24"/>
      <c r="AP940" s="29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  <c r="BA940" s="24"/>
      <c r="BB940" s="24"/>
      <c r="BC940" s="24"/>
      <c r="BD940" s="24"/>
      <c r="BE940" s="24"/>
      <c r="BF940" s="24"/>
      <c r="BG940" s="24"/>
      <c r="BH940" s="24"/>
      <c r="BI940" s="24"/>
      <c r="BJ940" s="24"/>
      <c r="BK940" s="24"/>
      <c r="BL940" s="24"/>
      <c r="BM940" s="24"/>
      <c r="BN940" s="24"/>
      <c r="BO940" s="24"/>
      <c r="BP940" s="24"/>
      <c r="BQ940" s="24"/>
      <c r="BR940" s="24"/>
      <c r="BS940" s="24"/>
      <c r="BT940" s="24"/>
      <c r="BU940" s="24"/>
      <c r="BV940" s="24"/>
      <c r="BW940" s="24"/>
      <c r="BX940" s="24"/>
      <c r="BY940" s="24"/>
      <c r="BZ940" s="24"/>
      <c r="CA940" s="24"/>
      <c r="CB940" s="24"/>
      <c r="CC940" s="24"/>
      <c r="CD940" s="24"/>
      <c r="CF940" s="416"/>
      <c r="CG940" s="416"/>
      <c r="CH940" s="416"/>
      <c r="CI940" s="416"/>
      <c r="CK940" s="24"/>
      <c r="CL940" s="24"/>
      <c r="CM940" s="24"/>
      <c r="CN940" s="24"/>
      <c r="CO940" s="24"/>
      <c r="CP940" s="24"/>
      <c r="CQ940" s="24"/>
      <c r="CR940" s="24"/>
      <c r="CS940" s="24"/>
      <c r="CT940" s="474"/>
      <c r="CU940" s="24"/>
      <c r="CV940" s="24"/>
      <c r="CW940" s="24"/>
      <c r="CX940" s="475"/>
      <c r="CY940" s="475"/>
      <c r="CZ940" s="475"/>
      <c r="DA940" s="475"/>
    </row>
    <row r="941" spans="1:105">
      <c r="A941" s="11"/>
      <c r="B941" s="24"/>
      <c r="C941" s="24"/>
      <c r="D941" s="24"/>
      <c r="E941" s="24"/>
      <c r="F941" s="48"/>
      <c r="G941" s="24"/>
      <c r="H941" s="49"/>
      <c r="I941" s="24"/>
      <c r="J941" s="24"/>
      <c r="K941" s="24"/>
      <c r="L941" s="24"/>
      <c r="M941" s="24"/>
      <c r="N941" s="24"/>
      <c r="O941" s="24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4"/>
      <c r="AA941" s="24"/>
      <c r="AB941" s="24"/>
      <c r="AC941" s="24"/>
      <c r="AD941" s="136"/>
      <c r="AE941" s="136"/>
      <c r="AF941" s="24"/>
      <c r="AG941" s="24"/>
      <c r="AH941" s="24"/>
      <c r="AI941" s="24"/>
      <c r="AJ941" s="24"/>
      <c r="AK941" s="24"/>
      <c r="AL941" s="180"/>
      <c r="AM941" s="24"/>
      <c r="AN941" s="24"/>
      <c r="AO941" s="24"/>
      <c r="AP941" s="29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  <c r="BA941" s="24"/>
      <c r="BB941" s="24"/>
      <c r="BC941" s="24"/>
      <c r="BD941" s="24"/>
      <c r="BE941" s="24"/>
      <c r="BF941" s="24"/>
      <c r="BG941" s="24"/>
      <c r="BH941" s="24"/>
      <c r="BI941" s="24"/>
      <c r="BJ941" s="24"/>
      <c r="BK941" s="24"/>
      <c r="BL941" s="24"/>
      <c r="BM941" s="24"/>
      <c r="BN941" s="24"/>
      <c r="BO941" s="24"/>
      <c r="BP941" s="24"/>
      <c r="BQ941" s="24"/>
      <c r="BR941" s="24"/>
      <c r="BS941" s="24"/>
      <c r="BT941" s="24"/>
      <c r="BU941" s="24"/>
      <c r="BV941" s="24"/>
      <c r="BW941" s="24"/>
      <c r="BX941" s="24"/>
      <c r="BY941" s="24"/>
      <c r="BZ941" s="24"/>
      <c r="CA941" s="24"/>
      <c r="CB941" s="24"/>
      <c r="CC941" s="24"/>
      <c r="CD941" s="24"/>
      <c r="CF941" s="416"/>
      <c r="CG941" s="416"/>
      <c r="CH941" s="416"/>
      <c r="CI941" s="416"/>
      <c r="CK941" s="24"/>
      <c r="CL941" s="24"/>
      <c r="CM941" s="24"/>
      <c r="CN941" s="24"/>
      <c r="CO941" s="24"/>
      <c r="CP941" s="24"/>
      <c r="CQ941" s="24"/>
      <c r="CR941" s="24"/>
      <c r="CS941" s="24"/>
      <c r="CT941" s="474"/>
      <c r="CU941" s="24"/>
      <c r="CV941" s="24"/>
      <c r="CW941" s="24"/>
      <c r="CX941" s="475"/>
      <c r="CY941" s="475"/>
      <c r="CZ941" s="475"/>
      <c r="DA941" s="475"/>
    </row>
    <row r="942" spans="1:105">
      <c r="A942" s="11"/>
      <c r="B942" s="24"/>
      <c r="C942" s="24"/>
      <c r="D942" s="24"/>
      <c r="E942" s="24"/>
      <c r="F942" s="48"/>
      <c r="G942" s="24"/>
      <c r="H942" s="49"/>
      <c r="I942" s="24"/>
      <c r="J942" s="24"/>
      <c r="K942" s="24"/>
      <c r="L942" s="24"/>
      <c r="M942" s="24"/>
      <c r="N942" s="24"/>
      <c r="O942" s="24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4"/>
      <c r="AA942" s="24"/>
      <c r="AB942" s="24"/>
      <c r="AC942" s="24"/>
      <c r="AD942" s="136"/>
      <c r="AE942" s="136"/>
      <c r="AF942" s="24"/>
      <c r="AG942" s="24"/>
      <c r="AH942" s="24"/>
      <c r="AI942" s="24"/>
      <c r="AJ942" s="24"/>
      <c r="AK942" s="24"/>
      <c r="AL942" s="180"/>
      <c r="AM942" s="24"/>
      <c r="AN942" s="24"/>
      <c r="AO942" s="24"/>
      <c r="AP942" s="29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  <c r="BA942" s="24"/>
      <c r="BB942" s="24"/>
      <c r="BC942" s="24"/>
      <c r="BD942" s="24"/>
      <c r="BE942" s="24"/>
      <c r="BF942" s="24"/>
      <c r="BG942" s="24"/>
      <c r="BH942" s="24"/>
      <c r="BI942" s="24"/>
      <c r="BJ942" s="24"/>
      <c r="BK942" s="24"/>
      <c r="BL942" s="24"/>
      <c r="BM942" s="24"/>
      <c r="BN942" s="24"/>
      <c r="BO942" s="24"/>
      <c r="BP942" s="24"/>
      <c r="BQ942" s="24"/>
      <c r="BR942" s="24"/>
      <c r="BS942" s="24"/>
      <c r="BT942" s="24"/>
      <c r="BU942" s="24"/>
      <c r="BV942" s="24"/>
      <c r="BW942" s="24"/>
      <c r="BX942" s="24"/>
      <c r="BY942" s="24"/>
      <c r="BZ942" s="24"/>
      <c r="CA942" s="24"/>
      <c r="CB942" s="24"/>
      <c r="CC942" s="24"/>
      <c r="CD942" s="24"/>
      <c r="CF942" s="416"/>
      <c r="CG942" s="416"/>
      <c r="CH942" s="416"/>
      <c r="CI942" s="416"/>
      <c r="CK942" s="24"/>
      <c r="CL942" s="24"/>
      <c r="CM942" s="24"/>
      <c r="CN942" s="24"/>
      <c r="CO942" s="24"/>
      <c r="CP942" s="24"/>
      <c r="CQ942" s="24"/>
      <c r="CR942" s="24"/>
      <c r="CS942" s="24"/>
      <c r="CT942" s="474"/>
      <c r="CU942" s="24"/>
      <c r="CV942" s="24"/>
      <c r="CW942" s="24"/>
      <c r="CX942" s="475"/>
      <c r="CY942" s="475"/>
      <c r="CZ942" s="475"/>
      <c r="DA942" s="475"/>
    </row>
    <row r="943" spans="1:105">
      <c r="A943" s="11"/>
      <c r="B943" s="24"/>
      <c r="C943" s="24"/>
      <c r="D943" s="24"/>
      <c r="E943" s="24"/>
      <c r="F943" s="48"/>
      <c r="G943" s="24"/>
      <c r="H943" s="49"/>
      <c r="I943" s="24"/>
      <c r="J943" s="24"/>
      <c r="K943" s="24"/>
      <c r="L943" s="24"/>
      <c r="M943" s="24"/>
      <c r="N943" s="24"/>
      <c r="O943" s="24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4"/>
      <c r="AA943" s="24"/>
      <c r="AB943" s="24"/>
      <c r="AC943" s="24"/>
      <c r="AD943" s="136"/>
      <c r="AE943" s="136"/>
      <c r="AF943" s="24"/>
      <c r="AG943" s="24"/>
      <c r="AH943" s="24"/>
      <c r="AI943" s="24"/>
      <c r="AJ943" s="24"/>
      <c r="AK943" s="24"/>
      <c r="AL943" s="180"/>
      <c r="AM943" s="24"/>
      <c r="AN943" s="24"/>
      <c r="AO943" s="24"/>
      <c r="AP943" s="29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  <c r="BA943" s="24"/>
      <c r="BB943" s="24"/>
      <c r="BC943" s="24"/>
      <c r="BD943" s="24"/>
      <c r="BE943" s="24"/>
      <c r="BF943" s="24"/>
      <c r="BG943" s="24"/>
      <c r="BH943" s="24"/>
      <c r="BI943" s="24"/>
      <c r="BJ943" s="24"/>
      <c r="BK943" s="24"/>
      <c r="BL943" s="24"/>
      <c r="BM943" s="24"/>
      <c r="BN943" s="24"/>
      <c r="BO943" s="24"/>
      <c r="BP943" s="24"/>
      <c r="BQ943" s="24"/>
      <c r="BR943" s="24"/>
      <c r="BS943" s="24"/>
      <c r="BT943" s="24"/>
      <c r="BU943" s="24"/>
      <c r="BV943" s="24"/>
      <c r="BW943" s="24"/>
      <c r="BX943" s="24"/>
      <c r="BY943" s="24"/>
      <c r="BZ943" s="24"/>
      <c r="CA943" s="24"/>
      <c r="CB943" s="24"/>
      <c r="CC943" s="24"/>
      <c r="CD943" s="24"/>
      <c r="CF943" s="416"/>
      <c r="CG943" s="416"/>
      <c r="CH943" s="416"/>
      <c r="CI943" s="416"/>
      <c r="CK943" s="24"/>
      <c r="CL943" s="24"/>
      <c r="CM943" s="24"/>
      <c r="CN943" s="24"/>
      <c r="CO943" s="24"/>
      <c r="CP943" s="24"/>
      <c r="CQ943" s="24"/>
      <c r="CR943" s="24"/>
      <c r="CS943" s="24"/>
      <c r="CT943" s="474"/>
      <c r="CU943" s="24"/>
      <c r="CV943" s="24"/>
      <c r="CW943" s="24"/>
      <c r="CX943" s="475"/>
      <c r="CY943" s="475"/>
      <c r="CZ943" s="475"/>
      <c r="DA943" s="475"/>
    </row>
    <row r="944" spans="1:105">
      <c r="A944" s="11"/>
      <c r="B944" s="24"/>
      <c r="C944" s="24"/>
      <c r="D944" s="24"/>
      <c r="E944" s="24"/>
      <c r="F944" s="48"/>
      <c r="G944" s="24"/>
      <c r="H944" s="49"/>
      <c r="I944" s="24"/>
      <c r="J944" s="24"/>
      <c r="K944" s="24"/>
      <c r="L944" s="24"/>
      <c r="M944" s="24"/>
      <c r="N944" s="24"/>
      <c r="O944" s="24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4"/>
      <c r="AA944" s="24"/>
      <c r="AB944" s="24"/>
      <c r="AC944" s="24"/>
      <c r="AD944" s="136"/>
      <c r="AE944" s="136"/>
      <c r="AF944" s="24"/>
      <c r="AG944" s="24"/>
      <c r="AH944" s="24"/>
      <c r="AI944" s="24"/>
      <c r="AJ944" s="24"/>
      <c r="AK944" s="24"/>
      <c r="AL944" s="180"/>
      <c r="AM944" s="24"/>
      <c r="AN944" s="24"/>
      <c r="AO944" s="24"/>
      <c r="AP944" s="29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  <c r="BA944" s="24"/>
      <c r="BB944" s="24"/>
      <c r="BC944" s="24"/>
      <c r="BD944" s="24"/>
      <c r="BE944" s="24"/>
      <c r="BF944" s="24"/>
      <c r="BG944" s="24"/>
      <c r="BH944" s="24"/>
      <c r="BI944" s="24"/>
      <c r="BJ944" s="24"/>
      <c r="BK944" s="24"/>
      <c r="BL944" s="24"/>
      <c r="BM944" s="24"/>
      <c r="BN944" s="24"/>
      <c r="BO944" s="24"/>
      <c r="BP944" s="24"/>
      <c r="BQ944" s="24"/>
      <c r="BR944" s="24"/>
      <c r="BS944" s="24"/>
      <c r="BT944" s="24"/>
      <c r="BU944" s="24"/>
      <c r="BV944" s="24"/>
      <c r="BW944" s="24"/>
      <c r="BX944" s="24"/>
      <c r="BY944" s="24"/>
      <c r="BZ944" s="24"/>
      <c r="CA944" s="24"/>
      <c r="CB944" s="24"/>
      <c r="CC944" s="24"/>
      <c r="CD944" s="24"/>
      <c r="CF944" s="416"/>
      <c r="CG944" s="416"/>
      <c r="CH944" s="416"/>
      <c r="CI944" s="416"/>
      <c r="CK944" s="24"/>
      <c r="CL944" s="24"/>
      <c r="CM944" s="24"/>
      <c r="CN944" s="24"/>
      <c r="CO944" s="24"/>
      <c r="CP944" s="24"/>
      <c r="CQ944" s="24"/>
      <c r="CR944" s="24"/>
      <c r="CS944" s="24"/>
      <c r="CT944" s="474"/>
      <c r="CU944" s="24"/>
      <c r="CV944" s="24"/>
      <c r="CW944" s="24"/>
      <c r="CX944" s="475"/>
      <c r="CY944" s="475"/>
      <c r="CZ944" s="475"/>
      <c r="DA944" s="475"/>
    </row>
    <row r="945" spans="1:105">
      <c r="A945" s="11"/>
      <c r="B945" s="24"/>
      <c r="C945" s="24"/>
      <c r="D945" s="24"/>
      <c r="E945" s="24"/>
      <c r="F945" s="48"/>
      <c r="G945" s="24"/>
      <c r="H945" s="49"/>
      <c r="I945" s="24"/>
      <c r="J945" s="24"/>
      <c r="K945" s="24"/>
      <c r="L945" s="24"/>
      <c r="M945" s="24"/>
      <c r="N945" s="24"/>
      <c r="O945" s="24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4"/>
      <c r="AA945" s="24"/>
      <c r="AB945" s="24"/>
      <c r="AC945" s="24"/>
      <c r="AD945" s="136"/>
      <c r="AE945" s="136"/>
      <c r="AF945" s="24"/>
      <c r="AG945" s="24"/>
      <c r="AH945" s="24"/>
      <c r="AI945" s="24"/>
      <c r="AJ945" s="24"/>
      <c r="AK945" s="24"/>
      <c r="AL945" s="180"/>
      <c r="AM945" s="24"/>
      <c r="AN945" s="24"/>
      <c r="AO945" s="24"/>
      <c r="AP945" s="29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  <c r="BA945" s="24"/>
      <c r="BB945" s="24"/>
      <c r="BC945" s="24"/>
      <c r="BD945" s="24"/>
      <c r="BE945" s="24"/>
      <c r="BF945" s="24"/>
      <c r="BG945" s="24"/>
      <c r="BH945" s="24"/>
      <c r="BI945" s="24"/>
      <c r="BJ945" s="24"/>
      <c r="BK945" s="24"/>
      <c r="BL945" s="24"/>
      <c r="BM945" s="24"/>
      <c r="BN945" s="24"/>
      <c r="BO945" s="24"/>
      <c r="BP945" s="24"/>
      <c r="BQ945" s="24"/>
      <c r="BR945" s="24"/>
      <c r="BS945" s="24"/>
      <c r="BT945" s="24"/>
      <c r="BU945" s="24"/>
      <c r="BV945" s="24"/>
      <c r="BW945" s="24"/>
      <c r="BX945" s="24"/>
      <c r="BY945" s="24"/>
      <c r="BZ945" s="24"/>
      <c r="CA945" s="24"/>
      <c r="CB945" s="24"/>
      <c r="CC945" s="24"/>
      <c r="CD945" s="24"/>
      <c r="CF945" s="416"/>
      <c r="CG945" s="416"/>
      <c r="CH945" s="416"/>
      <c r="CI945" s="416"/>
      <c r="CK945" s="24"/>
      <c r="CL945" s="24"/>
      <c r="CM945" s="24"/>
      <c r="CN945" s="24"/>
      <c r="CO945" s="24"/>
      <c r="CP945" s="24"/>
      <c r="CQ945" s="24"/>
      <c r="CR945" s="24"/>
      <c r="CS945" s="24"/>
      <c r="CT945" s="474"/>
      <c r="CU945" s="24"/>
      <c r="CV945" s="24"/>
      <c r="CW945" s="24"/>
      <c r="CX945" s="475"/>
      <c r="CY945" s="475"/>
      <c r="CZ945" s="475"/>
      <c r="DA945" s="475"/>
    </row>
    <row r="946" spans="1:105">
      <c r="A946" s="11"/>
      <c r="B946" s="24"/>
      <c r="C946" s="24"/>
      <c r="D946" s="24"/>
      <c r="E946" s="24"/>
      <c r="F946" s="48"/>
      <c r="G946" s="24"/>
      <c r="H946" s="49"/>
      <c r="I946" s="24"/>
      <c r="J946" s="24"/>
      <c r="K946" s="24"/>
      <c r="L946" s="24"/>
      <c r="M946" s="24"/>
      <c r="N946" s="24"/>
      <c r="O946" s="24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4"/>
      <c r="AA946" s="24"/>
      <c r="AB946" s="24"/>
      <c r="AC946" s="24"/>
      <c r="AD946" s="136"/>
      <c r="AE946" s="136"/>
      <c r="AF946" s="24"/>
      <c r="AG946" s="24"/>
      <c r="AH946" s="24"/>
      <c r="AI946" s="24"/>
      <c r="AJ946" s="24"/>
      <c r="AK946" s="24"/>
      <c r="AL946" s="180"/>
      <c r="AM946" s="24"/>
      <c r="AN946" s="24"/>
      <c r="AO946" s="24"/>
      <c r="AP946" s="29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  <c r="BA946" s="24"/>
      <c r="BB946" s="24"/>
      <c r="BC946" s="24"/>
      <c r="BD946" s="24"/>
      <c r="BE946" s="24"/>
      <c r="BF946" s="24"/>
      <c r="BG946" s="24"/>
      <c r="BH946" s="24"/>
      <c r="BI946" s="24"/>
      <c r="BJ946" s="24"/>
      <c r="BK946" s="24"/>
      <c r="BL946" s="24"/>
      <c r="BM946" s="24"/>
      <c r="BN946" s="24"/>
      <c r="BO946" s="24"/>
      <c r="BP946" s="24"/>
      <c r="BQ946" s="24"/>
      <c r="BR946" s="24"/>
      <c r="BS946" s="24"/>
      <c r="BT946" s="24"/>
      <c r="BU946" s="24"/>
      <c r="BV946" s="24"/>
      <c r="BW946" s="24"/>
      <c r="BX946" s="24"/>
      <c r="BY946" s="24"/>
      <c r="BZ946" s="24"/>
      <c r="CA946" s="24"/>
      <c r="CB946" s="24"/>
      <c r="CC946" s="24"/>
      <c r="CD946" s="24"/>
      <c r="CF946" s="416"/>
      <c r="CG946" s="416"/>
      <c r="CH946" s="416"/>
      <c r="CI946" s="416"/>
      <c r="CK946" s="24"/>
      <c r="CL946" s="24"/>
      <c r="CM946" s="24"/>
      <c r="CN946" s="24"/>
      <c r="CO946" s="24"/>
      <c r="CP946" s="24"/>
      <c r="CQ946" s="24"/>
      <c r="CR946" s="24"/>
      <c r="CS946" s="24"/>
      <c r="CT946" s="474"/>
      <c r="CU946" s="24"/>
      <c r="CV946" s="24"/>
      <c r="CW946" s="24"/>
      <c r="CX946" s="475"/>
      <c r="CY946" s="475"/>
      <c r="CZ946" s="475"/>
      <c r="DA946" s="475"/>
    </row>
    <row r="947" spans="1:105">
      <c r="A947" s="11"/>
      <c r="B947" s="24"/>
      <c r="C947" s="24"/>
      <c r="D947" s="24"/>
      <c r="E947" s="24"/>
      <c r="F947" s="48"/>
      <c r="G947" s="24"/>
      <c r="H947" s="49"/>
      <c r="I947" s="24"/>
      <c r="J947" s="24"/>
      <c r="K947" s="24"/>
      <c r="L947" s="24"/>
      <c r="M947" s="24"/>
      <c r="N947" s="24"/>
      <c r="O947" s="24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4"/>
      <c r="AA947" s="24"/>
      <c r="AB947" s="24"/>
      <c r="AC947" s="24"/>
      <c r="AD947" s="136"/>
      <c r="AE947" s="136"/>
      <c r="AF947" s="24"/>
      <c r="AG947" s="24"/>
      <c r="AH947" s="24"/>
      <c r="AI947" s="24"/>
      <c r="AJ947" s="24"/>
      <c r="AK947" s="24"/>
      <c r="AL947" s="180"/>
      <c r="AM947" s="24"/>
      <c r="AN947" s="24"/>
      <c r="AO947" s="24"/>
      <c r="AP947" s="29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  <c r="BA947" s="24"/>
      <c r="BB947" s="24"/>
      <c r="BC947" s="24"/>
      <c r="BD947" s="24"/>
      <c r="BE947" s="24"/>
      <c r="BF947" s="24"/>
      <c r="BG947" s="24"/>
      <c r="BH947" s="24"/>
      <c r="BI947" s="24"/>
      <c r="BJ947" s="24"/>
      <c r="BK947" s="24"/>
      <c r="BL947" s="24"/>
      <c r="BM947" s="24"/>
      <c r="BN947" s="24"/>
      <c r="BO947" s="24"/>
      <c r="BP947" s="24"/>
      <c r="BQ947" s="24"/>
      <c r="BR947" s="24"/>
      <c r="BS947" s="24"/>
      <c r="BT947" s="24"/>
      <c r="BU947" s="24"/>
      <c r="BV947" s="24"/>
      <c r="BW947" s="24"/>
      <c r="BX947" s="24"/>
      <c r="BY947" s="24"/>
      <c r="BZ947" s="24"/>
      <c r="CA947" s="24"/>
      <c r="CB947" s="24"/>
      <c r="CC947" s="24"/>
      <c r="CD947" s="24"/>
      <c r="CF947" s="416"/>
      <c r="CG947" s="416"/>
      <c r="CH947" s="416"/>
      <c r="CI947" s="416"/>
      <c r="CK947" s="24"/>
      <c r="CL947" s="24"/>
      <c r="CM947" s="24"/>
      <c r="CN947" s="24"/>
      <c r="CO947" s="24"/>
      <c r="CP947" s="24"/>
      <c r="CQ947" s="24"/>
      <c r="CR947" s="24"/>
      <c r="CS947" s="24"/>
      <c r="CT947" s="474"/>
      <c r="CU947" s="24"/>
      <c r="CV947" s="24"/>
      <c r="CW947" s="24"/>
      <c r="CX947" s="475"/>
      <c r="CY947" s="475"/>
      <c r="CZ947" s="475"/>
      <c r="DA947" s="475"/>
    </row>
    <row r="948" spans="1:105">
      <c r="A948" s="11"/>
      <c r="B948" s="24"/>
      <c r="C948" s="24"/>
      <c r="D948" s="24"/>
      <c r="E948" s="24"/>
      <c r="F948" s="48"/>
      <c r="G948" s="24"/>
      <c r="H948" s="49"/>
      <c r="I948" s="24"/>
      <c r="J948" s="24"/>
      <c r="K948" s="24"/>
      <c r="L948" s="24"/>
      <c r="M948" s="24"/>
      <c r="N948" s="24"/>
      <c r="O948" s="24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4"/>
      <c r="AA948" s="24"/>
      <c r="AB948" s="24"/>
      <c r="AC948" s="24"/>
      <c r="AD948" s="136"/>
      <c r="AE948" s="136"/>
      <c r="AF948" s="24"/>
      <c r="AG948" s="24"/>
      <c r="AH948" s="24"/>
      <c r="AI948" s="24"/>
      <c r="AJ948" s="24"/>
      <c r="AK948" s="24"/>
      <c r="AL948" s="180"/>
      <c r="AM948" s="24"/>
      <c r="AN948" s="24"/>
      <c r="AO948" s="24"/>
      <c r="AP948" s="29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  <c r="BA948" s="24"/>
      <c r="BB948" s="24"/>
      <c r="BC948" s="24"/>
      <c r="BD948" s="24"/>
      <c r="BE948" s="24"/>
      <c r="BF948" s="24"/>
      <c r="BG948" s="24"/>
      <c r="BH948" s="24"/>
      <c r="BI948" s="24"/>
      <c r="BJ948" s="24"/>
      <c r="BK948" s="24"/>
      <c r="BL948" s="24"/>
      <c r="BM948" s="24"/>
      <c r="BN948" s="24"/>
      <c r="BO948" s="24"/>
      <c r="BP948" s="24"/>
      <c r="BQ948" s="24"/>
      <c r="BR948" s="24"/>
      <c r="BS948" s="24"/>
      <c r="BT948" s="24"/>
      <c r="BU948" s="24"/>
      <c r="BV948" s="24"/>
      <c r="BW948" s="24"/>
      <c r="BX948" s="24"/>
      <c r="BY948" s="24"/>
      <c r="BZ948" s="24"/>
      <c r="CA948" s="24"/>
      <c r="CB948" s="24"/>
      <c r="CC948" s="24"/>
      <c r="CD948" s="24"/>
      <c r="CF948" s="416"/>
      <c r="CG948" s="416"/>
      <c r="CH948" s="416"/>
      <c r="CI948" s="416"/>
      <c r="CK948" s="24"/>
      <c r="CL948" s="24"/>
      <c r="CM948" s="24"/>
      <c r="CN948" s="24"/>
      <c r="CO948" s="24"/>
      <c r="CP948" s="24"/>
      <c r="CQ948" s="24"/>
      <c r="CR948" s="24"/>
      <c r="CS948" s="24"/>
      <c r="CT948" s="474"/>
      <c r="CU948" s="24"/>
      <c r="CV948" s="24"/>
      <c r="CW948" s="24"/>
      <c r="CX948" s="475"/>
      <c r="CY948" s="475"/>
      <c r="CZ948" s="475"/>
      <c r="DA948" s="475"/>
    </row>
    <row r="949" spans="1:105">
      <c r="A949" s="11"/>
      <c r="B949" s="24"/>
      <c r="C949" s="24"/>
      <c r="D949" s="24"/>
      <c r="E949" s="24"/>
      <c r="F949" s="48"/>
      <c r="G949" s="24"/>
      <c r="H949" s="49"/>
      <c r="I949" s="24"/>
      <c r="J949" s="24"/>
      <c r="K949" s="24"/>
      <c r="L949" s="24"/>
      <c r="M949" s="24"/>
      <c r="N949" s="24"/>
      <c r="O949" s="24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4"/>
      <c r="AA949" s="24"/>
      <c r="AB949" s="24"/>
      <c r="AC949" s="24"/>
      <c r="AD949" s="136"/>
      <c r="AE949" s="136"/>
      <c r="AF949" s="24"/>
      <c r="AG949" s="24"/>
      <c r="AH949" s="24"/>
      <c r="AI949" s="24"/>
      <c r="AJ949" s="24"/>
      <c r="AK949" s="24"/>
      <c r="AL949" s="180"/>
      <c r="AM949" s="24"/>
      <c r="AN949" s="24"/>
      <c r="AO949" s="24"/>
      <c r="AP949" s="29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  <c r="BA949" s="24"/>
      <c r="BB949" s="24"/>
      <c r="BC949" s="24"/>
      <c r="BD949" s="24"/>
      <c r="BE949" s="24"/>
      <c r="BF949" s="24"/>
      <c r="BG949" s="24"/>
      <c r="BH949" s="24"/>
      <c r="BI949" s="24"/>
      <c r="BJ949" s="24"/>
      <c r="BK949" s="24"/>
      <c r="BL949" s="24"/>
      <c r="BM949" s="24"/>
      <c r="BN949" s="24"/>
      <c r="BO949" s="24"/>
      <c r="BP949" s="24"/>
      <c r="BQ949" s="24"/>
      <c r="BR949" s="24"/>
      <c r="BS949" s="24"/>
      <c r="BT949" s="24"/>
      <c r="BU949" s="24"/>
      <c r="BV949" s="24"/>
      <c r="BW949" s="24"/>
      <c r="BX949" s="24"/>
      <c r="BY949" s="24"/>
      <c r="BZ949" s="24"/>
      <c r="CA949" s="24"/>
      <c r="CB949" s="24"/>
      <c r="CC949" s="24"/>
      <c r="CD949" s="24"/>
      <c r="CF949" s="416"/>
      <c r="CG949" s="416"/>
      <c r="CH949" s="416"/>
      <c r="CI949" s="416"/>
      <c r="CK949" s="24"/>
      <c r="CL949" s="24"/>
      <c r="CM949" s="24"/>
      <c r="CN949" s="24"/>
      <c r="CO949" s="24"/>
      <c r="CP949" s="24"/>
      <c r="CQ949" s="24"/>
      <c r="CR949" s="24"/>
      <c r="CS949" s="24"/>
      <c r="CT949" s="474"/>
      <c r="CU949" s="24"/>
      <c r="CV949" s="24"/>
      <c r="CW949" s="24"/>
      <c r="CX949" s="475"/>
      <c r="CY949" s="475"/>
      <c r="CZ949" s="475"/>
      <c r="DA949" s="475"/>
    </row>
    <row r="950" spans="1:105">
      <c r="A950" s="11"/>
      <c r="B950" s="24"/>
      <c r="C950" s="24"/>
      <c r="D950" s="24"/>
      <c r="E950" s="24"/>
      <c r="F950" s="48"/>
      <c r="G950" s="24"/>
      <c r="H950" s="49"/>
      <c r="I950" s="24"/>
      <c r="J950" s="24"/>
      <c r="K950" s="24"/>
      <c r="L950" s="24"/>
      <c r="M950" s="24"/>
      <c r="N950" s="24"/>
      <c r="O950" s="24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4"/>
      <c r="AA950" s="24"/>
      <c r="AB950" s="24"/>
      <c r="AC950" s="24"/>
      <c r="AD950" s="136"/>
      <c r="AE950" s="136"/>
      <c r="AF950" s="24"/>
      <c r="AG950" s="24"/>
      <c r="AH950" s="24"/>
      <c r="AI950" s="24"/>
      <c r="AJ950" s="24"/>
      <c r="AK950" s="24"/>
      <c r="AL950" s="180"/>
      <c r="AM950" s="24"/>
      <c r="AN950" s="24"/>
      <c r="AO950" s="24"/>
      <c r="AP950" s="29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  <c r="BA950" s="24"/>
      <c r="BB950" s="24"/>
      <c r="BC950" s="24"/>
      <c r="BD950" s="24"/>
      <c r="BE950" s="24"/>
      <c r="BF950" s="24"/>
      <c r="BG950" s="24"/>
      <c r="BH950" s="24"/>
      <c r="BI950" s="24"/>
      <c r="BJ950" s="24"/>
      <c r="BK950" s="24"/>
      <c r="BL950" s="24"/>
      <c r="BM950" s="24"/>
      <c r="BN950" s="24"/>
      <c r="BO950" s="24"/>
      <c r="BP950" s="24"/>
      <c r="BQ950" s="24"/>
      <c r="BR950" s="24"/>
      <c r="BS950" s="24"/>
      <c r="BT950" s="24"/>
      <c r="BU950" s="24"/>
      <c r="BV950" s="24"/>
      <c r="BW950" s="24"/>
      <c r="BX950" s="24"/>
      <c r="BY950" s="24"/>
      <c r="BZ950" s="24"/>
      <c r="CA950" s="24"/>
      <c r="CB950" s="24"/>
      <c r="CC950" s="24"/>
      <c r="CD950" s="24"/>
      <c r="CF950" s="416"/>
      <c r="CG950" s="416"/>
      <c r="CH950" s="416"/>
      <c r="CI950" s="416"/>
      <c r="CK950" s="24"/>
      <c r="CL950" s="24"/>
      <c r="CM950" s="24"/>
      <c r="CN950" s="24"/>
      <c r="CO950" s="24"/>
      <c r="CP950" s="24"/>
      <c r="CQ950" s="24"/>
      <c r="CR950" s="24"/>
      <c r="CS950" s="24"/>
      <c r="CT950" s="474"/>
      <c r="CU950" s="24"/>
      <c r="CV950" s="24"/>
      <c r="CW950" s="24"/>
      <c r="CX950" s="475"/>
      <c r="CY950" s="475"/>
      <c r="CZ950" s="475"/>
      <c r="DA950" s="475"/>
    </row>
    <row r="951" spans="1:105">
      <c r="A951" s="11"/>
      <c r="B951" s="24"/>
      <c r="C951" s="24"/>
      <c r="D951" s="24"/>
      <c r="E951" s="24"/>
      <c r="F951" s="48"/>
      <c r="G951" s="24"/>
      <c r="H951" s="49"/>
      <c r="I951" s="24"/>
      <c r="J951" s="24"/>
      <c r="K951" s="24"/>
      <c r="L951" s="24"/>
      <c r="M951" s="24"/>
      <c r="N951" s="24"/>
      <c r="O951" s="24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4"/>
      <c r="AA951" s="24"/>
      <c r="AB951" s="24"/>
      <c r="AC951" s="24"/>
      <c r="AD951" s="136"/>
      <c r="AE951" s="136"/>
      <c r="AF951" s="24"/>
      <c r="AG951" s="24"/>
      <c r="AH951" s="24"/>
      <c r="AI951" s="24"/>
      <c r="AJ951" s="24"/>
      <c r="AK951" s="24"/>
      <c r="AL951" s="180"/>
      <c r="AM951" s="24"/>
      <c r="AN951" s="24"/>
      <c r="AO951" s="24"/>
      <c r="AP951" s="29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  <c r="BA951" s="24"/>
      <c r="BB951" s="24"/>
      <c r="BC951" s="24"/>
      <c r="BD951" s="24"/>
      <c r="BE951" s="24"/>
      <c r="BF951" s="24"/>
      <c r="BG951" s="24"/>
      <c r="BH951" s="24"/>
      <c r="BI951" s="24"/>
      <c r="BJ951" s="24"/>
      <c r="BK951" s="24"/>
      <c r="BL951" s="24"/>
      <c r="BM951" s="24"/>
      <c r="BN951" s="24"/>
      <c r="BO951" s="24"/>
      <c r="BP951" s="24"/>
      <c r="BQ951" s="24"/>
      <c r="BR951" s="24"/>
      <c r="BS951" s="24"/>
      <c r="BT951" s="24"/>
      <c r="BU951" s="24"/>
      <c r="BV951" s="24"/>
      <c r="BW951" s="24"/>
      <c r="BX951" s="24"/>
      <c r="BY951" s="24"/>
      <c r="BZ951" s="24"/>
      <c r="CA951" s="24"/>
      <c r="CB951" s="24"/>
      <c r="CC951" s="24"/>
      <c r="CD951" s="24"/>
      <c r="CF951" s="416"/>
      <c r="CG951" s="416"/>
      <c r="CH951" s="416"/>
      <c r="CI951" s="416"/>
      <c r="CK951" s="24"/>
      <c r="CL951" s="24"/>
      <c r="CM951" s="24"/>
      <c r="CN951" s="24"/>
      <c r="CO951" s="24"/>
      <c r="CP951" s="24"/>
      <c r="CQ951" s="24"/>
      <c r="CR951" s="24"/>
      <c r="CS951" s="24"/>
      <c r="CT951" s="474"/>
      <c r="CU951" s="24"/>
      <c r="CV951" s="24"/>
      <c r="CW951" s="24"/>
      <c r="CX951" s="475"/>
      <c r="CY951" s="475"/>
      <c r="CZ951" s="475"/>
      <c r="DA951" s="475"/>
    </row>
    <row r="952" spans="1:105">
      <c r="A952" s="11"/>
      <c r="B952" s="24"/>
      <c r="C952" s="24"/>
      <c r="D952" s="24"/>
      <c r="E952" s="24"/>
      <c r="F952" s="48"/>
      <c r="G952" s="24"/>
      <c r="H952" s="49"/>
      <c r="I952" s="24"/>
      <c r="J952" s="24"/>
      <c r="K952" s="24"/>
      <c r="L952" s="24"/>
      <c r="M952" s="24"/>
      <c r="N952" s="24"/>
      <c r="O952" s="24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4"/>
      <c r="AA952" s="24"/>
      <c r="AB952" s="24"/>
      <c r="AC952" s="24"/>
      <c r="AD952" s="136"/>
      <c r="AE952" s="136"/>
      <c r="AF952" s="24"/>
      <c r="AG952" s="24"/>
      <c r="AH952" s="24"/>
      <c r="AI952" s="24"/>
      <c r="AJ952" s="24"/>
      <c r="AK952" s="24"/>
      <c r="AL952" s="180"/>
      <c r="AM952" s="24"/>
      <c r="AN952" s="24"/>
      <c r="AO952" s="24"/>
      <c r="AP952" s="29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  <c r="BA952" s="24"/>
      <c r="BB952" s="24"/>
      <c r="BC952" s="24"/>
      <c r="BD952" s="24"/>
      <c r="BE952" s="24"/>
      <c r="BF952" s="24"/>
      <c r="BG952" s="24"/>
      <c r="BH952" s="24"/>
      <c r="BI952" s="24"/>
      <c r="BJ952" s="24"/>
      <c r="BK952" s="24"/>
      <c r="BL952" s="24"/>
      <c r="BM952" s="24"/>
      <c r="BN952" s="24"/>
      <c r="BO952" s="24"/>
      <c r="BP952" s="24"/>
      <c r="BQ952" s="24"/>
      <c r="BR952" s="24"/>
      <c r="BS952" s="24"/>
      <c r="BT952" s="24"/>
      <c r="BU952" s="24"/>
      <c r="BV952" s="24"/>
      <c r="BW952" s="24"/>
      <c r="BX952" s="24"/>
      <c r="BY952" s="24"/>
      <c r="BZ952" s="24"/>
      <c r="CA952" s="24"/>
      <c r="CB952" s="24"/>
      <c r="CC952" s="24"/>
      <c r="CD952" s="24"/>
      <c r="CF952" s="416"/>
      <c r="CG952" s="416"/>
      <c r="CH952" s="416"/>
      <c r="CI952" s="416"/>
      <c r="CK952" s="24"/>
      <c r="CL952" s="24"/>
      <c r="CM952" s="24"/>
      <c r="CN952" s="24"/>
      <c r="CO952" s="24"/>
      <c r="CP952" s="24"/>
      <c r="CQ952" s="24"/>
      <c r="CR952" s="24"/>
      <c r="CS952" s="24"/>
      <c r="CT952" s="474"/>
      <c r="CU952" s="24"/>
      <c r="CV952" s="24"/>
      <c r="CW952" s="24"/>
      <c r="CX952" s="475"/>
      <c r="CY952" s="475"/>
      <c r="CZ952" s="475"/>
      <c r="DA952" s="475"/>
    </row>
    <row r="953" spans="1:105">
      <c r="A953" s="11"/>
      <c r="B953" s="24"/>
      <c r="C953" s="24"/>
      <c r="D953" s="24"/>
      <c r="E953" s="24"/>
      <c r="F953" s="48"/>
      <c r="G953" s="24"/>
      <c r="H953" s="49"/>
      <c r="I953" s="24"/>
      <c r="J953" s="24"/>
      <c r="K953" s="24"/>
      <c r="L953" s="24"/>
      <c r="M953" s="24"/>
      <c r="N953" s="24"/>
      <c r="O953" s="24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4"/>
      <c r="AA953" s="24"/>
      <c r="AB953" s="24"/>
      <c r="AC953" s="24"/>
      <c r="AD953" s="136"/>
      <c r="AE953" s="136"/>
      <c r="AF953" s="24"/>
      <c r="AG953" s="24"/>
      <c r="AH953" s="24"/>
      <c r="AI953" s="24"/>
      <c r="AJ953" s="24"/>
      <c r="AK953" s="24"/>
      <c r="AL953" s="180"/>
      <c r="AM953" s="24"/>
      <c r="AN953" s="24"/>
      <c r="AO953" s="24"/>
      <c r="AP953" s="29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  <c r="BA953" s="24"/>
      <c r="BB953" s="24"/>
      <c r="BC953" s="24"/>
      <c r="BD953" s="24"/>
      <c r="BE953" s="24"/>
      <c r="BF953" s="24"/>
      <c r="BG953" s="24"/>
      <c r="BH953" s="24"/>
      <c r="BI953" s="24"/>
      <c r="BJ953" s="24"/>
      <c r="BK953" s="24"/>
      <c r="BL953" s="24"/>
      <c r="BM953" s="24"/>
      <c r="BN953" s="24"/>
      <c r="BO953" s="24"/>
      <c r="BP953" s="24"/>
      <c r="BQ953" s="24"/>
      <c r="BR953" s="24"/>
      <c r="BS953" s="24"/>
      <c r="BT953" s="24"/>
      <c r="BU953" s="24"/>
      <c r="BV953" s="24"/>
      <c r="BW953" s="24"/>
      <c r="BX953" s="24"/>
      <c r="BY953" s="24"/>
      <c r="BZ953" s="24"/>
      <c r="CA953" s="24"/>
      <c r="CB953" s="24"/>
      <c r="CC953" s="24"/>
      <c r="CD953" s="24"/>
      <c r="CF953" s="416"/>
      <c r="CG953" s="416"/>
      <c r="CH953" s="416"/>
      <c r="CI953" s="416"/>
      <c r="CK953" s="24"/>
      <c r="CL953" s="24"/>
      <c r="CM953" s="24"/>
      <c r="CN953" s="24"/>
      <c r="CO953" s="24"/>
      <c r="CP953" s="24"/>
      <c r="CQ953" s="24"/>
      <c r="CR953" s="24"/>
      <c r="CS953" s="24"/>
      <c r="CT953" s="474"/>
      <c r="CU953" s="24"/>
      <c r="CV953" s="24"/>
      <c r="CW953" s="24"/>
      <c r="CX953" s="475"/>
      <c r="CY953" s="475"/>
      <c r="CZ953" s="475"/>
      <c r="DA953" s="475"/>
    </row>
    <row r="954" spans="1:105">
      <c r="A954" s="11"/>
      <c r="B954" s="24"/>
      <c r="C954" s="24"/>
      <c r="D954" s="24"/>
      <c r="E954" s="24"/>
      <c r="F954" s="48"/>
      <c r="G954" s="24"/>
      <c r="H954" s="49"/>
      <c r="I954" s="24"/>
      <c r="J954" s="24"/>
      <c r="K954" s="24"/>
      <c r="L954" s="24"/>
      <c r="M954" s="24"/>
      <c r="N954" s="24"/>
      <c r="O954" s="24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4"/>
      <c r="AA954" s="24"/>
      <c r="AB954" s="24"/>
      <c r="AC954" s="24"/>
      <c r="AD954" s="136"/>
      <c r="AE954" s="136"/>
      <c r="AF954" s="24"/>
      <c r="AG954" s="24"/>
      <c r="AH954" s="24"/>
      <c r="AI954" s="24"/>
      <c r="AJ954" s="24"/>
      <c r="AK954" s="24"/>
      <c r="AL954" s="180"/>
      <c r="AM954" s="24"/>
      <c r="AN954" s="24"/>
      <c r="AO954" s="24"/>
      <c r="AP954" s="29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  <c r="BA954" s="24"/>
      <c r="BB954" s="24"/>
      <c r="BC954" s="24"/>
      <c r="BD954" s="24"/>
      <c r="BE954" s="24"/>
      <c r="BF954" s="24"/>
      <c r="BG954" s="24"/>
      <c r="BH954" s="24"/>
      <c r="BI954" s="24"/>
      <c r="BJ954" s="24"/>
      <c r="BK954" s="24"/>
      <c r="BL954" s="24"/>
      <c r="BM954" s="24"/>
      <c r="BN954" s="24"/>
      <c r="BO954" s="24"/>
      <c r="BP954" s="24"/>
      <c r="BQ954" s="24"/>
      <c r="BR954" s="24"/>
      <c r="BS954" s="24"/>
      <c r="BT954" s="24"/>
      <c r="BU954" s="24"/>
      <c r="BV954" s="24"/>
      <c r="BW954" s="24"/>
      <c r="BX954" s="24"/>
      <c r="BY954" s="24"/>
      <c r="BZ954" s="24"/>
      <c r="CA954" s="24"/>
      <c r="CB954" s="24"/>
      <c r="CC954" s="24"/>
      <c r="CD954" s="24"/>
      <c r="CF954" s="416"/>
      <c r="CG954" s="416"/>
      <c r="CH954" s="416"/>
      <c r="CI954" s="416"/>
      <c r="CK954" s="24"/>
      <c r="CL954" s="24"/>
      <c r="CM954" s="24"/>
      <c r="CN954" s="24"/>
      <c r="CO954" s="24"/>
      <c r="CP954" s="24"/>
      <c r="CQ954" s="24"/>
      <c r="CR954" s="24"/>
      <c r="CS954" s="24"/>
      <c r="CT954" s="474"/>
      <c r="CU954" s="24"/>
      <c r="CV954" s="24"/>
      <c r="CW954" s="24"/>
      <c r="CX954" s="475"/>
      <c r="CY954" s="475"/>
      <c r="CZ954" s="475"/>
      <c r="DA954" s="475"/>
    </row>
    <row r="955" spans="1:105">
      <c r="A955" s="11"/>
      <c r="B955" s="24"/>
      <c r="C955" s="24"/>
      <c r="D955" s="24"/>
      <c r="E955" s="24"/>
      <c r="F955" s="48"/>
      <c r="G955" s="24"/>
      <c r="H955" s="49"/>
      <c r="I955" s="24"/>
      <c r="J955" s="24"/>
      <c r="K955" s="24"/>
      <c r="L955" s="24"/>
      <c r="M955" s="24"/>
      <c r="N955" s="24"/>
      <c r="O955" s="24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4"/>
      <c r="AA955" s="24"/>
      <c r="AB955" s="24"/>
      <c r="AC955" s="24"/>
      <c r="AD955" s="136"/>
      <c r="AE955" s="136"/>
      <c r="AF955" s="24"/>
      <c r="AG955" s="24"/>
      <c r="AH955" s="24"/>
      <c r="AI955" s="24"/>
      <c r="AJ955" s="24"/>
      <c r="AK955" s="24"/>
      <c r="AL955" s="180"/>
      <c r="AM955" s="24"/>
      <c r="AN955" s="24"/>
      <c r="AO955" s="24"/>
      <c r="AP955" s="29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  <c r="BA955" s="24"/>
      <c r="BB955" s="24"/>
      <c r="BC955" s="24"/>
      <c r="BD955" s="24"/>
      <c r="BE955" s="24"/>
      <c r="BF955" s="24"/>
      <c r="BG955" s="24"/>
      <c r="BH955" s="24"/>
      <c r="BI955" s="24"/>
      <c r="BJ955" s="24"/>
      <c r="BK955" s="24"/>
      <c r="BL955" s="24"/>
      <c r="BM955" s="24"/>
      <c r="BN955" s="24"/>
      <c r="BO955" s="24"/>
      <c r="BP955" s="24"/>
      <c r="BQ955" s="24"/>
      <c r="BR955" s="24"/>
      <c r="BS955" s="24"/>
      <c r="BT955" s="24"/>
      <c r="BU955" s="24"/>
      <c r="BV955" s="24"/>
      <c r="BW955" s="24"/>
      <c r="BX955" s="24"/>
      <c r="BY955" s="24"/>
      <c r="BZ955" s="24"/>
      <c r="CA955" s="24"/>
      <c r="CB955" s="24"/>
      <c r="CC955" s="24"/>
      <c r="CD955" s="24"/>
      <c r="CF955" s="416"/>
      <c r="CG955" s="416"/>
      <c r="CH955" s="416"/>
      <c r="CI955" s="416"/>
      <c r="CK955" s="24"/>
      <c r="CL955" s="24"/>
      <c r="CM955" s="24"/>
      <c r="CN955" s="24"/>
      <c r="CO955" s="24"/>
      <c r="CP955" s="24"/>
      <c r="CQ955" s="24"/>
      <c r="CR955" s="24"/>
      <c r="CS955" s="24"/>
      <c r="CT955" s="474"/>
      <c r="CU955" s="24"/>
      <c r="CV955" s="24"/>
      <c r="CW955" s="24"/>
      <c r="CX955" s="475"/>
      <c r="CY955" s="475"/>
      <c r="CZ955" s="475"/>
      <c r="DA955" s="475"/>
    </row>
    <row r="956" spans="1:105">
      <c r="A956" s="11"/>
      <c r="B956" s="24"/>
      <c r="C956" s="24"/>
      <c r="D956" s="24"/>
      <c r="E956" s="24"/>
      <c r="F956" s="48"/>
      <c r="G956" s="24"/>
      <c r="H956" s="49"/>
      <c r="I956" s="24"/>
      <c r="J956" s="24"/>
      <c r="K956" s="24"/>
      <c r="L956" s="24"/>
      <c r="M956" s="24"/>
      <c r="N956" s="24"/>
      <c r="O956" s="24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4"/>
      <c r="AA956" s="24"/>
      <c r="AB956" s="24"/>
      <c r="AC956" s="24"/>
      <c r="AD956" s="136"/>
      <c r="AE956" s="136"/>
      <c r="AF956" s="24"/>
      <c r="AG956" s="24"/>
      <c r="AH956" s="24"/>
      <c r="AI956" s="24"/>
      <c r="AJ956" s="24"/>
      <c r="AK956" s="24"/>
      <c r="AL956" s="180"/>
      <c r="AM956" s="24"/>
      <c r="AN956" s="24"/>
      <c r="AO956" s="24"/>
      <c r="AP956" s="29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  <c r="BA956" s="24"/>
      <c r="BB956" s="24"/>
      <c r="BC956" s="24"/>
      <c r="BD956" s="24"/>
      <c r="BE956" s="24"/>
      <c r="BF956" s="24"/>
      <c r="BG956" s="24"/>
      <c r="BH956" s="24"/>
      <c r="BI956" s="24"/>
      <c r="BJ956" s="24"/>
      <c r="BK956" s="24"/>
      <c r="BL956" s="24"/>
      <c r="BM956" s="24"/>
      <c r="BN956" s="24"/>
      <c r="BO956" s="24"/>
      <c r="BP956" s="24"/>
      <c r="BQ956" s="24"/>
      <c r="BR956" s="24"/>
      <c r="BS956" s="24"/>
      <c r="BT956" s="24"/>
      <c r="BU956" s="24"/>
      <c r="BV956" s="24"/>
      <c r="BW956" s="24"/>
      <c r="BX956" s="24"/>
      <c r="BY956" s="24"/>
      <c r="BZ956" s="24"/>
      <c r="CA956" s="24"/>
      <c r="CB956" s="24"/>
      <c r="CC956" s="24"/>
      <c r="CD956" s="24"/>
      <c r="CF956" s="416"/>
      <c r="CG956" s="416"/>
      <c r="CH956" s="416"/>
      <c r="CI956" s="416"/>
      <c r="CK956" s="24"/>
      <c r="CL956" s="24"/>
      <c r="CM956" s="24"/>
      <c r="CN956" s="24"/>
      <c r="CO956" s="24"/>
      <c r="CP956" s="24"/>
      <c r="CQ956" s="24"/>
      <c r="CR956" s="24"/>
      <c r="CS956" s="24"/>
      <c r="CT956" s="474"/>
      <c r="CU956" s="24"/>
      <c r="CV956" s="24"/>
      <c r="CW956" s="24"/>
      <c r="CX956" s="475"/>
      <c r="CY956" s="475"/>
      <c r="CZ956" s="475"/>
      <c r="DA956" s="475"/>
    </row>
    <row r="957" spans="1:105">
      <c r="A957" s="11"/>
      <c r="B957" s="24"/>
      <c r="C957" s="24"/>
      <c r="D957" s="24"/>
      <c r="E957" s="24"/>
      <c r="F957" s="48"/>
      <c r="G957" s="24"/>
      <c r="H957" s="49"/>
      <c r="I957" s="24"/>
      <c r="J957" s="24"/>
      <c r="K957" s="24"/>
      <c r="L957" s="24"/>
      <c r="M957" s="24"/>
      <c r="N957" s="24"/>
      <c r="O957" s="24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4"/>
      <c r="AA957" s="24"/>
      <c r="AB957" s="24"/>
      <c r="AC957" s="24"/>
      <c r="AD957" s="136"/>
      <c r="AE957" s="136"/>
      <c r="AF957" s="24"/>
      <c r="AG957" s="24"/>
      <c r="AH957" s="24"/>
      <c r="AI957" s="24"/>
      <c r="AJ957" s="24"/>
      <c r="AK957" s="24"/>
      <c r="AL957" s="180"/>
      <c r="AM957" s="24"/>
      <c r="AN957" s="24"/>
      <c r="AO957" s="24"/>
      <c r="AP957" s="29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  <c r="BA957" s="24"/>
      <c r="BB957" s="24"/>
      <c r="BC957" s="24"/>
      <c r="BD957" s="24"/>
      <c r="BE957" s="24"/>
      <c r="BF957" s="24"/>
      <c r="BG957" s="24"/>
      <c r="BH957" s="24"/>
      <c r="BI957" s="24"/>
      <c r="BJ957" s="24"/>
      <c r="BK957" s="24"/>
      <c r="BL957" s="24"/>
      <c r="BM957" s="24"/>
      <c r="BN957" s="24"/>
      <c r="BO957" s="24"/>
      <c r="BP957" s="24"/>
      <c r="BQ957" s="24"/>
      <c r="BR957" s="24"/>
      <c r="BS957" s="24"/>
      <c r="BT957" s="24"/>
      <c r="BU957" s="24"/>
      <c r="BV957" s="24"/>
      <c r="BW957" s="24"/>
      <c r="BX957" s="24"/>
      <c r="BY957" s="24"/>
      <c r="BZ957" s="24"/>
      <c r="CA957" s="24"/>
      <c r="CB957" s="24"/>
      <c r="CC957" s="24"/>
      <c r="CD957" s="24"/>
      <c r="CF957" s="416"/>
      <c r="CG957" s="416"/>
      <c r="CH957" s="416"/>
      <c r="CI957" s="416"/>
      <c r="CK957" s="24"/>
      <c r="CL957" s="24"/>
      <c r="CM957" s="24"/>
      <c r="CN957" s="24"/>
      <c r="CO957" s="24"/>
      <c r="CP957" s="24"/>
      <c r="CQ957" s="24"/>
      <c r="CR957" s="24"/>
      <c r="CS957" s="24"/>
      <c r="CT957" s="474"/>
      <c r="CU957" s="24"/>
      <c r="CV957" s="24"/>
      <c r="CW957" s="24"/>
      <c r="CX957" s="475"/>
      <c r="CY957" s="475"/>
      <c r="CZ957" s="475"/>
      <c r="DA957" s="475"/>
    </row>
  </sheetData>
  <sheetProtection password="942C" sheet="1" formatCells="0" formatColumns="0" formatRows="0" insertRows="0" insertColumns="0" insertHyperlinks="0" deleteColumns="0" deleteRows="0" sort="0" autoFilter="0" pivotTables="0"/>
  <autoFilter ref="B10:CZ41">
    <extLst/>
  </autoFilter>
  <mergeCells count="391">
    <mergeCell ref="B2:AS2"/>
    <mergeCell ref="B3:AS3"/>
    <mergeCell ref="B4:AS4"/>
    <mergeCell ref="B5:AS5"/>
    <mergeCell ref="B6:AS6"/>
    <mergeCell ref="B7:AS7"/>
    <mergeCell ref="B8:AS8"/>
    <mergeCell ref="B9:AS9"/>
    <mergeCell ref="AY11:AZ11"/>
    <mergeCell ref="AL39:AQ39"/>
    <mergeCell ref="AS39:AU39"/>
    <mergeCell ref="AV39:AZ39"/>
    <mergeCell ref="B10:B12"/>
    <mergeCell ref="B13:B38"/>
    <mergeCell ref="C10:C12"/>
    <mergeCell ref="C13:C38"/>
    <mergeCell ref="D10:D12"/>
    <mergeCell ref="D13:D38"/>
    <mergeCell ref="E10:E12"/>
    <mergeCell ref="E13:E38"/>
    <mergeCell ref="F10:F12"/>
    <mergeCell ref="F13:F38"/>
    <mergeCell ref="G10:G12"/>
    <mergeCell ref="G13:G38"/>
    <mergeCell ref="H10:H12"/>
    <mergeCell ref="H15:H23"/>
    <mergeCell ref="H24:H38"/>
    <mergeCell ref="I10:I12"/>
    <mergeCell ref="I15:I23"/>
    <mergeCell ref="I24:I38"/>
    <mergeCell ref="J10:J12"/>
    <mergeCell ref="J15:J23"/>
    <mergeCell ref="J24:J38"/>
    <mergeCell ref="K11:K12"/>
    <mergeCell ref="K15:K23"/>
    <mergeCell ref="K24:K38"/>
    <mergeCell ref="L11:L12"/>
    <mergeCell ref="L15:L23"/>
    <mergeCell ref="L24:L38"/>
    <mergeCell ref="M11:M12"/>
    <mergeCell ref="M15:M23"/>
    <mergeCell ref="M24:M38"/>
    <mergeCell ref="N11:N12"/>
    <mergeCell ref="N15:N23"/>
    <mergeCell ref="N24:N38"/>
    <mergeCell ref="O11:O12"/>
    <mergeCell ref="O15:O23"/>
    <mergeCell ref="O24:O38"/>
    <mergeCell ref="P11:P12"/>
    <mergeCell ref="P15:P23"/>
    <mergeCell ref="P24:P38"/>
    <mergeCell ref="Q11:Q12"/>
    <mergeCell ref="Q15:Q23"/>
    <mergeCell ref="Q24:Q38"/>
    <mergeCell ref="R11:R12"/>
    <mergeCell ref="R15:R23"/>
    <mergeCell ref="R24:R38"/>
    <mergeCell ref="S11:S12"/>
    <mergeCell ref="S15:S23"/>
    <mergeCell ref="S24:S38"/>
    <mergeCell ref="T11:T12"/>
    <mergeCell ref="T15:T23"/>
    <mergeCell ref="T24:T38"/>
    <mergeCell ref="U11:U12"/>
    <mergeCell ref="U15:U23"/>
    <mergeCell ref="U24:U38"/>
    <mergeCell ref="V11:V12"/>
    <mergeCell ref="V15:V23"/>
    <mergeCell ref="V24:V38"/>
    <mergeCell ref="W11:W12"/>
    <mergeCell ref="W15:W23"/>
    <mergeCell ref="W24:W38"/>
    <mergeCell ref="X11:X12"/>
    <mergeCell ref="X15:X23"/>
    <mergeCell ref="X24:X38"/>
    <mergeCell ref="Y11:Y12"/>
    <mergeCell ref="Y15:Y23"/>
    <mergeCell ref="Y24:Y38"/>
    <mergeCell ref="Z11:Z12"/>
    <mergeCell ref="Z15:Z23"/>
    <mergeCell ref="Z24:Z38"/>
    <mergeCell ref="AA11:AA12"/>
    <mergeCell ref="AA15:AA23"/>
    <mergeCell ref="AA24:AA38"/>
    <mergeCell ref="AB11:AB12"/>
    <mergeCell ref="AB15:AB23"/>
    <mergeCell ref="AB24:AB38"/>
    <mergeCell ref="AC11:AC12"/>
    <mergeCell ref="AC15:AC23"/>
    <mergeCell ref="AC24:AC38"/>
    <mergeCell ref="AD11:AD12"/>
    <mergeCell ref="AD15:AD23"/>
    <mergeCell ref="AD24:AD38"/>
    <mergeCell ref="AE11:AE12"/>
    <mergeCell ref="AE15:AE23"/>
    <mergeCell ref="AE24:AE38"/>
    <mergeCell ref="AF11:AF12"/>
    <mergeCell ref="AF15:AF23"/>
    <mergeCell ref="AF24:AF38"/>
    <mergeCell ref="AG11:AG12"/>
    <mergeCell ref="AG15:AG23"/>
    <mergeCell ref="AG24:AG38"/>
    <mergeCell ref="AH11:AH12"/>
    <mergeCell ref="AH15:AH23"/>
    <mergeCell ref="AH24:AH38"/>
    <mergeCell ref="AI11:AI12"/>
    <mergeCell ref="AI15:AI23"/>
    <mergeCell ref="AI24:AI38"/>
    <mergeCell ref="AJ11:AJ12"/>
    <mergeCell ref="AJ15:AJ23"/>
    <mergeCell ref="AJ24:AJ38"/>
    <mergeCell ref="AK11:AK12"/>
    <mergeCell ref="AK15:AK23"/>
    <mergeCell ref="AK24:AK38"/>
    <mergeCell ref="AL10:AL12"/>
    <mergeCell ref="AM10:AM12"/>
    <mergeCell ref="AN10:AN12"/>
    <mergeCell ref="AO10:AO12"/>
    <mergeCell ref="AP10:AP12"/>
    <mergeCell ref="AQ10:AQ12"/>
    <mergeCell ref="AQ15:AQ23"/>
    <mergeCell ref="AQ24:AQ38"/>
    <mergeCell ref="AR10:AR12"/>
    <mergeCell ref="AS10:AS12"/>
    <mergeCell ref="AS15:AS23"/>
    <mergeCell ref="AS24:AS38"/>
    <mergeCell ref="AT10:AT12"/>
    <mergeCell ref="AT15:AT23"/>
    <mergeCell ref="AT24:AT38"/>
    <mergeCell ref="AU10:AU12"/>
    <mergeCell ref="AU15:AU23"/>
    <mergeCell ref="AU24:AU38"/>
    <mergeCell ref="AV10:AV12"/>
    <mergeCell ref="AV15:AV23"/>
    <mergeCell ref="AV24:AV38"/>
    <mergeCell ref="AW11:AW12"/>
    <mergeCell ref="AW15:AW16"/>
    <mergeCell ref="AW17:AW18"/>
    <mergeCell ref="AW19:AW20"/>
    <mergeCell ref="AW21:AW23"/>
    <mergeCell ref="AW24:AW38"/>
    <mergeCell ref="AX11:AX12"/>
    <mergeCell ref="AX15:AX16"/>
    <mergeCell ref="AX17:AX18"/>
    <mergeCell ref="AX19:AX20"/>
    <mergeCell ref="AX21:AX23"/>
    <mergeCell ref="AX24:AX38"/>
    <mergeCell ref="AY15:AY16"/>
    <mergeCell ref="AY19:AY20"/>
    <mergeCell ref="AY21:AY23"/>
    <mergeCell ref="AY24:AY38"/>
    <mergeCell ref="AZ15:AZ16"/>
    <mergeCell ref="AZ19:AZ20"/>
    <mergeCell ref="AZ21:AZ23"/>
    <mergeCell ref="AZ24:AZ38"/>
    <mergeCell ref="BA11:BA12"/>
    <mergeCell ref="BA15:BA16"/>
    <mergeCell ref="BA19:BA20"/>
    <mergeCell ref="BA21:BA23"/>
    <mergeCell ref="BA24:BA38"/>
    <mergeCell ref="BB11:BB12"/>
    <mergeCell ref="BB15:BB16"/>
    <mergeCell ref="BB19:BB20"/>
    <mergeCell ref="BB21:BB23"/>
    <mergeCell ref="BB24:BB38"/>
    <mergeCell ref="BC11:BC12"/>
    <mergeCell ref="BC15:BC16"/>
    <mergeCell ref="BC19:BC20"/>
    <mergeCell ref="BC21:BC23"/>
    <mergeCell ref="BC24:BC38"/>
    <mergeCell ref="BD11:BD12"/>
    <mergeCell ref="BD15:BD16"/>
    <mergeCell ref="BD19:BD20"/>
    <mergeCell ref="BD21:BD23"/>
    <mergeCell ref="BD24:BD38"/>
    <mergeCell ref="BE11:BE12"/>
    <mergeCell ref="BE15:BE16"/>
    <mergeCell ref="BE19:BE20"/>
    <mergeCell ref="BE21:BE23"/>
    <mergeCell ref="BE24:BE38"/>
    <mergeCell ref="BF11:BF12"/>
    <mergeCell ref="BF15:BF16"/>
    <mergeCell ref="BF19:BF20"/>
    <mergeCell ref="BF21:BF23"/>
    <mergeCell ref="BF24:BF38"/>
    <mergeCell ref="BG11:BG12"/>
    <mergeCell ref="BG15:BG16"/>
    <mergeCell ref="BG19:BG20"/>
    <mergeCell ref="BG21:BG23"/>
    <mergeCell ref="BG24:BG38"/>
    <mergeCell ref="BH11:BH12"/>
    <mergeCell ref="BH15:BH16"/>
    <mergeCell ref="BH19:BH20"/>
    <mergeCell ref="BH21:BH23"/>
    <mergeCell ref="BH24:BH38"/>
    <mergeCell ref="BI11:BI12"/>
    <mergeCell ref="BI15:BI16"/>
    <mergeCell ref="BI19:BI20"/>
    <mergeCell ref="BI21:BI23"/>
    <mergeCell ref="BI24:BI38"/>
    <mergeCell ref="BJ11:BJ12"/>
    <mergeCell ref="BJ15:BJ16"/>
    <mergeCell ref="BJ19:BJ20"/>
    <mergeCell ref="BJ21:BJ23"/>
    <mergeCell ref="BJ24:BJ38"/>
    <mergeCell ref="BK11:BK12"/>
    <mergeCell ref="BK15:BK16"/>
    <mergeCell ref="BK19:BK20"/>
    <mergeCell ref="BK21:BK23"/>
    <mergeCell ref="BK24:BK38"/>
    <mergeCell ref="BL11:BL12"/>
    <mergeCell ref="BL15:BL16"/>
    <mergeCell ref="BL19:BL20"/>
    <mergeCell ref="BL21:BL23"/>
    <mergeCell ref="BL24:BL38"/>
    <mergeCell ref="BM11:BM12"/>
    <mergeCell ref="BM15:BM16"/>
    <mergeCell ref="BM19:BM20"/>
    <mergeCell ref="BM21:BM23"/>
    <mergeCell ref="BM24:BM38"/>
    <mergeCell ref="BN11:BN12"/>
    <mergeCell ref="BN15:BN16"/>
    <mergeCell ref="BN19:BN20"/>
    <mergeCell ref="BN21:BN23"/>
    <mergeCell ref="BN24:BN38"/>
    <mergeCell ref="BO11:BO12"/>
    <mergeCell ref="BO15:BO16"/>
    <mergeCell ref="BO19:BO20"/>
    <mergeCell ref="BO21:BO23"/>
    <mergeCell ref="BO24:BO38"/>
    <mergeCell ref="BP11:BP12"/>
    <mergeCell ref="BP15:BP16"/>
    <mergeCell ref="BP19:BP20"/>
    <mergeCell ref="BP21:BP23"/>
    <mergeCell ref="BP24:BP38"/>
    <mergeCell ref="BQ11:BQ12"/>
    <mergeCell ref="BQ15:BQ16"/>
    <mergeCell ref="BQ19:BQ20"/>
    <mergeCell ref="BQ21:BQ23"/>
    <mergeCell ref="BQ24:BQ38"/>
    <mergeCell ref="BR11:BR12"/>
    <mergeCell ref="BR15:BR16"/>
    <mergeCell ref="BR19:BR20"/>
    <mergeCell ref="BR21:BR23"/>
    <mergeCell ref="BR24:BR38"/>
    <mergeCell ref="BS11:BS12"/>
    <mergeCell ref="BS15:BS16"/>
    <mergeCell ref="BS19:BS20"/>
    <mergeCell ref="BS21:BS23"/>
    <mergeCell ref="BS24:BS38"/>
    <mergeCell ref="BT11:BT12"/>
    <mergeCell ref="BT15:BT16"/>
    <mergeCell ref="BT19:BT20"/>
    <mergeCell ref="BT21:BT23"/>
    <mergeCell ref="BT24:BT38"/>
    <mergeCell ref="BU11:BU12"/>
    <mergeCell ref="BU15:BU16"/>
    <mergeCell ref="BU19:BU20"/>
    <mergeCell ref="BU21:BU23"/>
    <mergeCell ref="BU24:BU38"/>
    <mergeCell ref="BV11:BV12"/>
    <mergeCell ref="BV15:BV16"/>
    <mergeCell ref="BV19:BV20"/>
    <mergeCell ref="BV21:BV23"/>
    <mergeCell ref="BV24:BV38"/>
    <mergeCell ref="BW11:BW12"/>
    <mergeCell ref="BW15:BW16"/>
    <mergeCell ref="BW19:BW20"/>
    <mergeCell ref="BW21:BW23"/>
    <mergeCell ref="BW24:BW38"/>
    <mergeCell ref="BX11:BX12"/>
    <mergeCell ref="BX15:BX16"/>
    <mergeCell ref="BX19:BX20"/>
    <mergeCell ref="BX21:BX23"/>
    <mergeCell ref="BX24:BX38"/>
    <mergeCell ref="BY11:BY12"/>
    <mergeCell ref="BY15:BY16"/>
    <mergeCell ref="BY19:BY20"/>
    <mergeCell ref="BY21:BY23"/>
    <mergeCell ref="BY24:BY38"/>
    <mergeCell ref="BZ11:BZ12"/>
    <mergeCell ref="BZ15:BZ16"/>
    <mergeCell ref="BZ19:BZ20"/>
    <mergeCell ref="BZ21:BZ23"/>
    <mergeCell ref="BZ24:BZ38"/>
    <mergeCell ref="CA11:CA12"/>
    <mergeCell ref="CA15:CA16"/>
    <mergeCell ref="CA19:CA20"/>
    <mergeCell ref="CA21:CA23"/>
    <mergeCell ref="CA24:CA38"/>
    <mergeCell ref="CB11:CB12"/>
    <mergeCell ref="CB15:CB16"/>
    <mergeCell ref="CB19:CB20"/>
    <mergeCell ref="CB21:CB23"/>
    <mergeCell ref="CB24:CB38"/>
    <mergeCell ref="CC11:CC12"/>
    <mergeCell ref="CC15:CC16"/>
    <mergeCell ref="CC19:CC20"/>
    <mergeCell ref="CC21:CC23"/>
    <mergeCell ref="CC24:CC38"/>
    <mergeCell ref="CD11:CD12"/>
    <mergeCell ref="CD15:CD16"/>
    <mergeCell ref="CD19:CD20"/>
    <mergeCell ref="CD21:CD23"/>
    <mergeCell ref="CD24:CD38"/>
    <mergeCell ref="CE11:CE12"/>
    <mergeCell ref="CE15:CE16"/>
    <mergeCell ref="CE19:CE20"/>
    <mergeCell ref="CE21:CE23"/>
    <mergeCell ref="CE24:CE38"/>
    <mergeCell ref="CF11:CF12"/>
    <mergeCell ref="CF15:CF16"/>
    <mergeCell ref="CF19:CF20"/>
    <mergeCell ref="CF21:CF23"/>
    <mergeCell ref="CF24:CF38"/>
    <mergeCell ref="CG11:CG12"/>
    <mergeCell ref="CG15:CG16"/>
    <mergeCell ref="CG19:CG20"/>
    <mergeCell ref="CG21:CG23"/>
    <mergeCell ref="CG24:CG38"/>
    <mergeCell ref="CH11:CH12"/>
    <mergeCell ref="CH15:CH23"/>
    <mergeCell ref="CH24:CH38"/>
    <mergeCell ref="CI11:CI12"/>
    <mergeCell ref="CI15:CI23"/>
    <mergeCell ref="CI24:CI38"/>
    <mergeCell ref="CJ11:CJ12"/>
    <mergeCell ref="CJ15:CJ23"/>
    <mergeCell ref="CJ24:CJ38"/>
    <mergeCell ref="CK11:CK12"/>
    <mergeCell ref="CK15:CK16"/>
    <mergeCell ref="CK19:CK20"/>
    <mergeCell ref="CK21:CK23"/>
    <mergeCell ref="CK24:CK38"/>
    <mergeCell ref="CL11:CL12"/>
    <mergeCell ref="CL15:CL16"/>
    <mergeCell ref="CL19:CL20"/>
    <mergeCell ref="CL21:CL23"/>
    <mergeCell ref="CL24:CL38"/>
    <mergeCell ref="CM11:CM12"/>
    <mergeCell ref="CM15:CM23"/>
    <mergeCell ref="CM24:CM38"/>
    <mergeCell ref="CN11:CN12"/>
    <mergeCell ref="CN15:CN23"/>
    <mergeCell ref="CN24:CN38"/>
    <mergeCell ref="CO11:CO12"/>
    <mergeCell ref="CO15:CO23"/>
    <mergeCell ref="CO24:CO38"/>
    <mergeCell ref="CP11:CP12"/>
    <mergeCell ref="CP15:CP16"/>
    <mergeCell ref="CP19:CP20"/>
    <mergeCell ref="CP21:CP23"/>
    <mergeCell ref="CP24:CP38"/>
    <mergeCell ref="CQ11:CQ12"/>
    <mergeCell ref="CQ15:CQ16"/>
    <mergeCell ref="CQ19:CQ20"/>
    <mergeCell ref="CQ21:CQ23"/>
    <mergeCell ref="CQ24:CQ38"/>
    <mergeCell ref="CR11:CR12"/>
    <mergeCell ref="CR15:CR23"/>
    <mergeCell ref="CR24:CR38"/>
    <mergeCell ref="CS11:CS12"/>
    <mergeCell ref="CS15:CS23"/>
    <mergeCell ref="CS24:CS38"/>
    <mergeCell ref="CT11:CT12"/>
    <mergeCell ref="CT15:CT23"/>
    <mergeCell ref="CT24:CT38"/>
    <mergeCell ref="CU11:CU12"/>
    <mergeCell ref="CU15:CU16"/>
    <mergeCell ref="CU17:CU18"/>
    <mergeCell ref="CU19:CU20"/>
    <mergeCell ref="CU21:CU23"/>
    <mergeCell ref="CU24:CU38"/>
    <mergeCell ref="CV11:CV12"/>
    <mergeCell ref="CV15:CV23"/>
    <mergeCell ref="CV24:CV38"/>
    <mergeCell ref="CW11:CW12"/>
    <mergeCell ref="CW15:CW16"/>
    <mergeCell ref="CW17:CW18"/>
    <mergeCell ref="CW19:CW20"/>
    <mergeCell ref="CW21:CW23"/>
    <mergeCell ref="CW24:CW38"/>
    <mergeCell ref="CX11:CX12"/>
    <mergeCell ref="CX15:CX23"/>
    <mergeCell ref="CX24:CX38"/>
    <mergeCell ref="CY11:CY12"/>
    <mergeCell ref="CY15:CY23"/>
    <mergeCell ref="CY24:CY38"/>
    <mergeCell ref="CZ10:CZ12"/>
    <mergeCell ref="CZ15:CZ23"/>
    <mergeCell ref="CZ24:CZ38"/>
  </mergeCells>
  <pageMargins left="0.699305555555556" right="0.699305555555556" top="0.75" bottom="0.75" header="0.3" footer="0.3"/>
  <pageSetup paperSize="9" orientation="portrait"/>
  <headerFooter/>
  <ignoredErrors>
    <ignoredError sqref="AE15" formulaRange="1"/>
    <ignoredError sqref="CE39;AN26;BF39;BP39;BK39;BU39;BW39:BX3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Hoja1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RIABE</dc:creator>
  <cp:lastModifiedBy>Manuel</cp:lastModifiedBy>
  <dcterms:created xsi:type="dcterms:W3CDTF">2019-04-26T16:25:00Z</dcterms:created>
  <dcterms:modified xsi:type="dcterms:W3CDTF">2020-02-06T20:02:34Z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